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V:\MAG\departments\Magno\COMPASS\TQM\PARTY DOC\colazioni\"/>
    </mc:Choice>
  </mc:AlternateContent>
  <xr:revisionPtr revIDLastSave="0" documentId="13_ncr:1_{08F0B803-CB98-4CA1-AD24-9F0E8A680DBE}" xr6:coauthVersionLast="45" xr6:coauthVersionMax="45" xr10:uidLastSave="{00000000-0000-0000-0000-000000000000}"/>
  <workbookProtection workbookAlgorithmName="SHA-512" workbookHashValue="X2opi2Px8YbRMoPcu2AuxKYCPzMeU+Stk2yJuScZ8erAAIzNZin3xIdCSReMg2VJVf2riBTBPZheBqnnERYu/Q==" workbookSaltValue="U0T5lgUWFnUUaZdjwJPdMQ==" workbookSpinCount="100000" lockStructure="1"/>
  <bookViews>
    <workbookView xWindow="-120" yWindow="-120" windowWidth="29040" windowHeight="15990" xr2:uid="{00000000-000D-0000-FFFF-FFFF00000000}"/>
  </bookViews>
  <sheets>
    <sheet name="Modulo ordinazione" sheetId="1" r:id="rId1"/>
    <sheet name="r" sheetId="14" r:id="rId2"/>
    <sheet name="dati" sheetId="11" state="hidden" r:id="rId3"/>
    <sheet name="pausa caffè" sheetId="2" state="hidden" r:id="rId4"/>
    <sheet name="aperitivo" sheetId="8" state="hidden" r:id="rId5"/>
    <sheet name="business lunch" sheetId="9" state="hidden" r:id="rId6"/>
    <sheet name="menu speciale" sheetId="10" state="hidden" r:id="rId7"/>
    <sheet name="All day" sheetId="12" state="hidden" r:id="rId8"/>
    <sheet name="o" sheetId="7" state="hidden" r:id="rId9"/>
  </sheets>
  <definedNames>
    <definedName name="_xlnm.Print_Area" localSheetId="7">'All day'!$A$1:$C$28</definedName>
    <definedName name="_xlnm.Print_Area" localSheetId="4">aperitivo!$A$1:$C$35</definedName>
    <definedName name="_xlnm.Print_Area" localSheetId="5">'business lunch'!$A$1:$C$35</definedName>
    <definedName name="_xlnm.Print_Area" localSheetId="6">'menu speciale'!$A$1:$C$35</definedName>
    <definedName name="_xlnm.Print_Area" localSheetId="0">'Modulo ordinazione'!$B$4:$L$67</definedName>
    <definedName name="_xlnm.Print_Area" localSheetId="8">o!$A$1:$C$19</definedName>
    <definedName name="_xlnm.Print_Area" localSheetId="3">'pausa caffè'!$A$1:$C$35</definedName>
    <definedName name="_xlnm.Print_Area" localSheetId="1">'r'!$A$1:$B$11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4" l="1"/>
  <c r="A3" i="14"/>
  <c r="A2" i="14"/>
  <c r="H13" i="1"/>
  <c r="F15" i="1" l="1"/>
  <c r="I56" i="1"/>
  <c r="K56" i="1" s="1"/>
  <c r="K57" i="1" s="1"/>
  <c r="I54" i="1"/>
  <c r="I53" i="1"/>
  <c r="I52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K31" i="1" s="1"/>
  <c r="I30" i="1"/>
  <c r="K30" i="1" s="1"/>
  <c r="I29" i="1"/>
  <c r="I28" i="1"/>
  <c r="I27" i="1"/>
  <c r="I26" i="1"/>
  <c r="K26" i="1" s="1"/>
  <c r="I25" i="1"/>
  <c r="K25" i="1" s="1"/>
  <c r="I24" i="1"/>
  <c r="K24" i="1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K27" i="1"/>
  <c r="K28" i="1"/>
  <c r="K29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F13" i="1"/>
  <c r="K52" i="1"/>
  <c r="K53" i="1"/>
  <c r="K54" i="1"/>
  <c r="C56" i="1"/>
  <c r="C54" i="1"/>
  <c r="C53" i="1"/>
  <c r="C52" i="1"/>
  <c r="A9" i="14"/>
  <c r="A7" i="14"/>
  <c r="K37" i="1" l="1"/>
  <c r="K51" i="1"/>
  <c r="K55" i="1"/>
  <c r="J59" i="1" l="1"/>
</calcChain>
</file>

<file path=xl/sharedStrings.xml><?xml version="1.0" encoding="utf-8"?>
<sst xmlns="http://schemas.openxmlformats.org/spreadsheetml/2006/main" count="410" uniqueCount="126">
  <si>
    <t>gruppo</t>
  </si>
  <si>
    <t>articolo</t>
  </si>
  <si>
    <t>cucina</t>
  </si>
  <si>
    <t>Gipfel</t>
  </si>
  <si>
    <t>prezzo porzione</t>
  </si>
  <si>
    <t>Brioche</t>
  </si>
  <si>
    <t>Frutta</t>
  </si>
  <si>
    <t>bibite</t>
  </si>
  <si>
    <t>Succo di frutta 2dl</t>
  </si>
  <si>
    <t>Succo di arancia 1lt</t>
  </si>
  <si>
    <t>caffè</t>
  </si>
  <si>
    <t>Caffè, tè e crema per caffè</t>
  </si>
  <si>
    <t>Caffè corretto</t>
  </si>
  <si>
    <t>bibite alcoliche</t>
  </si>
  <si>
    <t>Prosecco DOC 0,75 lt</t>
  </si>
  <si>
    <t>Menu completo con carne</t>
  </si>
  <si>
    <t>Menu completo con pesce</t>
  </si>
  <si>
    <t>Menu completo vegetariano</t>
  </si>
  <si>
    <t>Menu senza antipasto freddo con carne</t>
  </si>
  <si>
    <t>Menu senza antipasto freddo con pesce</t>
  </si>
  <si>
    <t>Menu senza antipasto caldo con carne</t>
  </si>
  <si>
    <t>Menu senza antipasto caldo con pesce</t>
  </si>
  <si>
    <t>Menu senza antipasto caldo, vegetariano</t>
  </si>
  <si>
    <t>Menu senza antipasto freddo, vegetariano</t>
  </si>
  <si>
    <t>Finger food "Tamaro"</t>
  </si>
  <si>
    <t>servizio (prezzo orario e per collaboratore impiegato)</t>
  </si>
  <si>
    <t>Grigliata mista ricca</t>
  </si>
  <si>
    <t>Grigliata semplice</t>
  </si>
  <si>
    <t>Menu ticinese</t>
  </si>
  <si>
    <t>secondo offerta</t>
  </si>
  <si>
    <t>SALE</t>
  </si>
  <si>
    <t>Grottino esterno</t>
  </si>
  <si>
    <t>TIPO DI EVENTO</t>
  </si>
  <si>
    <t>PAUSA CAFFE'</t>
  </si>
  <si>
    <t>APERITIVO</t>
  </si>
  <si>
    <t>BUSINESS LUNCH</t>
  </si>
  <si>
    <t>MENU SPECIALE</t>
  </si>
  <si>
    <t>Responsabile:</t>
  </si>
  <si>
    <t>Telefono:</t>
  </si>
  <si>
    <t>Articolo</t>
  </si>
  <si>
    <t>Quantità</t>
  </si>
  <si>
    <t>Servizio</t>
  </si>
  <si>
    <t xml:space="preserve">Luogo      </t>
  </si>
  <si>
    <t>Ora:</t>
  </si>
  <si>
    <t>NOTE :</t>
  </si>
  <si>
    <t xml:space="preserve"> (antipasto freddo, antipasto caldo, piatto principale, dessert)</t>
  </si>
  <si>
    <t>Menu di stagione a 4 portate</t>
  </si>
  <si>
    <t>Prezzo</t>
  </si>
  <si>
    <t>***</t>
  </si>
  <si>
    <t>Prezzi escluso servizio</t>
  </si>
  <si>
    <t>-</t>
  </si>
  <si>
    <t>Menu a scelta</t>
  </si>
  <si>
    <t>Menu da asporto</t>
  </si>
  <si>
    <t>Sala Lema</t>
  </si>
  <si>
    <t>Da definire in note</t>
  </si>
  <si>
    <t>Sala Brè</t>
  </si>
  <si>
    <t>Sala Caslano</t>
  </si>
  <si>
    <t>Sala Generoso</t>
  </si>
  <si>
    <t>Sala Tamaro</t>
  </si>
  <si>
    <t>Porzione di torta</t>
  </si>
  <si>
    <t>password:evento</t>
  </si>
  <si>
    <t>Numero di persone</t>
  </si>
  <si>
    <t>fatturazione</t>
  </si>
  <si>
    <t>ora</t>
  </si>
  <si>
    <t>Fatturazione</t>
  </si>
  <si>
    <t>Strudelino</t>
  </si>
  <si>
    <t>PRANZO</t>
  </si>
  <si>
    <t>POMERIGGIO</t>
  </si>
  <si>
    <t>COLAZIONE</t>
  </si>
  <si>
    <t>ALL DAY</t>
  </si>
  <si>
    <t xml:space="preserve">PER CORTESIA, INSERIRE TUTTI I DATI NEL FOGLIO E LE QUANTITÀ DESIDERATE. GRAZIE! </t>
  </si>
  <si>
    <t>Tè con thermos (latte e limone)</t>
  </si>
  <si>
    <t>Magno sala collaboratori</t>
  </si>
  <si>
    <t>Magno sala clienti</t>
  </si>
  <si>
    <t>Sala Brissago</t>
  </si>
  <si>
    <t>Tavolo                               riservato</t>
  </si>
  <si>
    <t>Sala Ascona</t>
  </si>
  <si>
    <t>Sala Cardada</t>
  </si>
  <si>
    <t>Menu ALL INCLUSIVE</t>
  </si>
  <si>
    <t>Menu ALL INCLUSIVE ( self-service)</t>
  </si>
  <si>
    <t>Sala Neggio NFI</t>
  </si>
  <si>
    <t>MAG_Shop Floor</t>
  </si>
  <si>
    <t>Ordinazione Catering</t>
  </si>
  <si>
    <t>Data  (dal)</t>
  </si>
  <si>
    <t xml:space="preserve">         al</t>
  </si>
  <si>
    <t>TOTALE CHF</t>
  </si>
  <si>
    <t xml:space="preserve">Per cortesia compilare in modo completo ed inviare a mikron@eurest.ch 
entro le ore 15:00 del giorno precedente (escluse chiusure)  </t>
  </si>
  <si>
    <t>GRAZIE per aver scelto i nostri servizi!</t>
  </si>
  <si>
    <t>Edoardo Casasopra &amp; Team</t>
  </si>
  <si>
    <t xml:space="preserve">Telefono + 41 91 610 66 36 </t>
  </si>
  <si>
    <t>Mobile +41 79 138 01 29</t>
  </si>
  <si>
    <t xml:space="preserve">mikron@eurest.ch </t>
  </si>
  <si>
    <t>Nel totale definitivo, bibite/caffè sono calcolati secondo consumo!</t>
  </si>
  <si>
    <t>EVENTO:</t>
  </si>
  <si>
    <t xml:space="preserve"> Tavolo riservato</t>
  </si>
  <si>
    <t>Building bridges</t>
  </si>
  <si>
    <t>MM 2020 room</t>
  </si>
  <si>
    <t>Sala 3°piano</t>
  </si>
  <si>
    <t>Sala compact 5°piano</t>
  </si>
  <si>
    <t>Sala ITS</t>
  </si>
  <si>
    <t>Sala MIS</t>
  </si>
  <si>
    <t>Sala piccola office</t>
  </si>
  <si>
    <t>Sala Quadri</t>
  </si>
  <si>
    <t>Sales room 5°piano</t>
  </si>
  <si>
    <t>TECH CENTER sala S.Giorgio</t>
  </si>
  <si>
    <t>Bowle analcolica 1lt</t>
  </si>
  <si>
    <t>Bowle alcolica 1lt</t>
  </si>
  <si>
    <t>Birra bionda 0,33 lt</t>
  </si>
  <si>
    <t>Grissino al prosciutto crudo</t>
  </si>
  <si>
    <t>Grissino alla bresaola</t>
  </si>
  <si>
    <t>Olive nere kalamata</t>
  </si>
  <si>
    <t>Mixed pickles</t>
  </si>
  <si>
    <t>Mandorle salate</t>
  </si>
  <si>
    <t>Wraps assortiti ( carne, formaggio, verdura)</t>
  </si>
  <si>
    <t>Bocconcini assortiti</t>
  </si>
  <si>
    <t>( carne secca, formaggio,crudo, salame, verdura)</t>
  </si>
  <si>
    <t>Panini assortiti</t>
  </si>
  <si>
    <t>Focaccia al rosmarino</t>
  </si>
  <si>
    <t>crudo, provola, insalata,pomodori e salsa rosa</t>
  </si>
  <si>
    <t>Vassoio di salumi ( con pane e mixed pickles) x pers.</t>
  </si>
  <si>
    <t>LAST MINUTE, supplemento per persona</t>
  </si>
  <si>
    <t>Acqua minerale S,Clemente gas, 5dl vetro, tappo a vite</t>
  </si>
  <si>
    <t>Bibite assortite 3,3dl</t>
  </si>
  <si>
    <t>Acqua minerale S,Clemente s/gas,5dl vetro,tappo a vite</t>
  </si>
  <si>
    <t>Merlot Prà rosso del Ticino 0,75 lt</t>
  </si>
  <si>
    <t>Merlot Prà bianco del Ticino 0,75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</si>
</sst>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[$CHF]\ * #,##0.00_ ;_ [$CHF]\ * \-#,##0.00_ ;_ [$CHF]\ * &quot;-&quot;??_ ;_ @_ "/>
    <numFmt numFmtId="165" formatCode="\ dddd\ dd/mm/yy"/>
    <numFmt numFmtId="166" formatCode="&quot;CHF&quot;\ \ \ \ 0.00\ \ "/>
    <numFmt numFmtId="167" formatCode="000"/>
    <numFmt numFmtId="168" formatCode="0\ &quot;persone&quot;"/>
    <numFmt numFmtId="169" formatCode="\ dddd\ dd\ mmmm\ yyyy"/>
    <numFmt numFmtId="170" formatCode="[$CHF]\ #,##0.0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u/>
      <sz val="10"/>
      <color indexed="12"/>
      <name val="Arial"/>
      <family val="2"/>
    </font>
    <font>
      <sz val="36"/>
      <name val="Arial"/>
      <family val="2"/>
    </font>
    <font>
      <sz val="18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sz val="22"/>
      <color rgb="FF7B8A0C"/>
      <name val="Arial"/>
      <family val="2"/>
    </font>
    <font>
      <b/>
      <sz val="22"/>
      <color theme="0"/>
      <name val="Arial"/>
      <family val="2"/>
    </font>
    <font>
      <sz val="22"/>
      <color theme="1"/>
      <name val="Arial"/>
      <family val="2"/>
    </font>
    <font>
      <b/>
      <sz val="10"/>
      <color rgb="FF7B8A0C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23"/>
      <name val="Arial"/>
      <family val="2"/>
    </font>
    <font>
      <b/>
      <sz val="11"/>
      <color rgb="FFA7B31B"/>
      <name val="Arial"/>
      <family val="2"/>
    </font>
    <font>
      <sz val="11"/>
      <color rgb="FFA7B31B"/>
      <name val="Arial"/>
      <family val="2"/>
    </font>
    <font>
      <sz val="11"/>
      <color rgb="FF7B8A0C"/>
      <name val="Arial"/>
      <family val="2"/>
    </font>
    <font>
      <sz val="36"/>
      <color rgb="FFA7B3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7B31B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A7B31B"/>
      </top>
      <bottom/>
      <diagonal/>
    </border>
    <border>
      <left/>
      <right/>
      <top style="thin">
        <color rgb="FFA7B31B"/>
      </top>
      <bottom style="thin">
        <color rgb="FFA7B31B"/>
      </bottom>
      <diagonal/>
    </border>
    <border>
      <left/>
      <right/>
      <top/>
      <bottom style="thin">
        <color rgb="FFA7B31B"/>
      </bottom>
      <diagonal/>
    </border>
    <border>
      <left/>
      <right/>
      <top style="hair">
        <color rgb="FFA7B31B"/>
      </top>
      <bottom style="hair">
        <color rgb="FFA7B31B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64" fontId="0" fillId="2" borderId="0" xfId="0" applyNumberFormat="1" applyFill="1"/>
    <xf numFmtId="0" fontId="0" fillId="0" borderId="0" xfId="0" applyAlignment="1">
      <alignment horizontal="left" indent="3"/>
    </xf>
    <xf numFmtId="0" fontId="0" fillId="2" borderId="0" xfId="0" applyFill="1" applyAlignment="1">
      <alignment horizontal="left" indent="3"/>
    </xf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164" fontId="1" fillId="0" borderId="3" xfId="0" applyNumberFormat="1" applyFont="1" applyBorder="1" applyAlignment="1">
      <alignment horizontal="left" indent="1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indent="3"/>
      <protection locked="0"/>
    </xf>
    <xf numFmtId="164" fontId="0" fillId="0" borderId="6" xfId="0" applyNumberFormat="1" applyBorder="1" applyAlignment="1" applyProtection="1">
      <alignment horizontal="left" indent="3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 indent="3"/>
      <protection locked="0"/>
    </xf>
    <xf numFmtId="164" fontId="0" fillId="0" borderId="9" xfId="0" applyNumberFormat="1" applyBorder="1" applyAlignment="1" applyProtection="1">
      <alignment horizontal="left" indent="3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left" indent="3"/>
      <protection locked="0"/>
    </xf>
    <xf numFmtId="164" fontId="0" fillId="0" borderId="12" xfId="0" applyNumberFormat="1" applyBorder="1" applyAlignment="1" applyProtection="1">
      <alignment horizontal="left" indent="3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left" indent="3"/>
      <protection locked="0"/>
    </xf>
    <xf numFmtId="164" fontId="0" fillId="0" borderId="15" xfId="0" applyNumberFormat="1" applyBorder="1" applyAlignment="1" applyProtection="1">
      <alignment horizontal="left" indent="3"/>
      <protection locked="0"/>
    </xf>
    <xf numFmtId="0" fontId="0" fillId="0" borderId="16" xfId="0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0" fontId="0" fillId="0" borderId="19" xfId="0" applyBorder="1" applyAlignment="1" applyProtection="1">
      <alignment horizontal="left" indent="3"/>
      <protection locked="0"/>
    </xf>
    <xf numFmtId="164" fontId="0" fillId="0" borderId="20" xfId="0" applyNumberFormat="1" applyBorder="1" applyAlignment="1" applyProtection="1">
      <alignment horizontal="left" indent="3"/>
      <protection locked="0"/>
    </xf>
    <xf numFmtId="164" fontId="0" fillId="0" borderId="21" xfId="0" applyNumberFormat="1" applyBorder="1" applyAlignment="1" applyProtection="1">
      <alignment horizontal="left" indent="3"/>
      <protection locked="0"/>
    </xf>
    <xf numFmtId="164" fontId="0" fillId="0" borderId="22" xfId="0" applyNumberFormat="1" applyBorder="1" applyAlignment="1" applyProtection="1">
      <alignment horizontal="left" indent="3"/>
      <protection locked="0"/>
    </xf>
    <xf numFmtId="0" fontId="1" fillId="0" borderId="5" xfId="0" applyFont="1" applyBorder="1" applyAlignment="1" applyProtection="1">
      <alignment horizontal="left" indent="3"/>
      <protection locked="0"/>
    </xf>
    <xf numFmtId="0" fontId="0" fillId="0" borderId="23" xfId="0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left" indent="3"/>
      <protection locked="0"/>
    </xf>
    <xf numFmtId="0" fontId="0" fillId="2" borderId="24" xfId="0" applyFill="1" applyBorder="1"/>
    <xf numFmtId="0" fontId="0" fillId="0" borderId="24" xfId="0" applyBorder="1"/>
    <xf numFmtId="0" fontId="0" fillId="3" borderId="0" xfId="0" applyFill="1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19" xfId="0" applyFont="1" applyBorder="1" applyAlignment="1" applyProtection="1">
      <alignment horizontal="left" indent="3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left" indent="3"/>
      <protection locked="0"/>
    </xf>
    <xf numFmtId="164" fontId="0" fillId="0" borderId="25" xfId="0" applyNumberFormat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20" fontId="0" fillId="0" borderId="0" xfId="0" applyNumberFormat="1"/>
    <xf numFmtId="20" fontId="0" fillId="2" borderId="0" xfId="0" applyNumberFormat="1" applyFill="1"/>
    <xf numFmtId="0" fontId="4" fillId="2" borderId="0" xfId="0" applyFont="1" applyFill="1" applyProtection="1">
      <protection locked="0" hidden="1"/>
    </xf>
    <xf numFmtId="0" fontId="0" fillId="3" borderId="0" xfId="0" applyFill="1" applyProtection="1">
      <protection locked="0"/>
    </xf>
    <xf numFmtId="0" fontId="1" fillId="0" borderId="5" xfId="0" applyFont="1" applyBorder="1" applyAlignment="1">
      <alignment horizontal="left" indent="3"/>
    </xf>
    <xf numFmtId="0" fontId="1" fillId="0" borderId="14" xfId="0" applyFont="1" applyBorder="1" applyAlignment="1" applyProtection="1">
      <alignment horizontal="left" indent="3"/>
      <protection locked="0"/>
    </xf>
    <xf numFmtId="164" fontId="4" fillId="2" borderId="0" xfId="0" applyNumberFormat="1" applyFont="1" applyFill="1"/>
    <xf numFmtId="0" fontId="0" fillId="0" borderId="0" xfId="0" applyFill="1" applyAlignment="1" applyProtection="1">
      <alignment horizontal="center"/>
      <protection hidden="1"/>
    </xf>
    <xf numFmtId="0" fontId="9" fillId="0" borderId="24" xfId="0" applyFont="1" applyBorder="1"/>
    <xf numFmtId="0" fontId="0" fillId="4" borderId="0" xfId="0" applyFill="1" applyProtection="1">
      <protection hidden="1"/>
    </xf>
    <xf numFmtId="0" fontId="11" fillId="5" borderId="0" xfId="0" applyFont="1" applyFill="1" applyBorder="1" applyAlignment="1" applyProtection="1"/>
    <xf numFmtId="0" fontId="10" fillId="5" borderId="0" xfId="0" applyFont="1" applyFill="1" applyBorder="1" applyAlignment="1" applyProtection="1">
      <alignment wrapText="1"/>
    </xf>
    <xf numFmtId="0" fontId="12" fillId="5" borderId="0" xfId="0" applyFont="1" applyFill="1" applyBorder="1" applyAlignment="1" applyProtection="1"/>
    <xf numFmtId="170" fontId="13" fillId="5" borderId="0" xfId="0" applyNumberFormat="1" applyFont="1" applyFill="1" applyBorder="1" applyAlignment="1" applyProtection="1">
      <alignment horizontal="right"/>
    </xf>
    <xf numFmtId="0" fontId="0" fillId="6" borderId="0" xfId="0" applyFill="1" applyProtection="1">
      <protection hidden="1"/>
    </xf>
    <xf numFmtId="0" fontId="14" fillId="6" borderId="0" xfId="0" applyFont="1" applyFill="1" applyBorder="1" applyAlignment="1" applyProtection="1">
      <alignment horizontal="left"/>
      <protection hidden="1"/>
    </xf>
    <xf numFmtId="0" fontId="14" fillId="6" borderId="0" xfId="0" applyFont="1" applyFill="1" applyBorder="1" applyAlignment="1" applyProtection="1">
      <alignment horizontal="right"/>
      <protection hidden="1"/>
    </xf>
    <xf numFmtId="20" fontId="14" fillId="6" borderId="0" xfId="0" applyNumberFormat="1" applyFont="1" applyFill="1" applyBorder="1" applyAlignment="1" applyProtection="1">
      <alignment horizontal="center"/>
      <protection hidden="1"/>
    </xf>
    <xf numFmtId="0" fontId="14" fillId="6" borderId="0" xfId="0" applyFont="1" applyFill="1" applyAlignment="1" applyProtection="1">
      <alignment horizontal="left"/>
      <protection hidden="1"/>
    </xf>
    <xf numFmtId="0" fontId="14" fillId="6" borderId="0" xfId="0" applyFont="1" applyFill="1" applyAlignment="1" applyProtection="1">
      <alignment horizontal="left" vertical="center" wrapText="1"/>
      <protection hidden="1"/>
    </xf>
    <xf numFmtId="0" fontId="14" fillId="6" borderId="0" xfId="0" applyFont="1" applyFill="1" applyAlignment="1" applyProtection="1">
      <alignment vertical="center" wrapText="1"/>
      <protection hidden="1"/>
    </xf>
    <xf numFmtId="0" fontId="14" fillId="6" borderId="0" xfId="0" applyFont="1" applyFill="1" applyAlignment="1" applyProtection="1">
      <alignment horizontal="right"/>
      <protection hidden="1"/>
    </xf>
    <xf numFmtId="0" fontId="15" fillId="6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166" fontId="15" fillId="0" borderId="0" xfId="0" applyNumberFormat="1" applyFont="1" applyFill="1" applyProtection="1">
      <protection hidden="1"/>
    </xf>
    <xf numFmtId="2" fontId="16" fillId="0" borderId="0" xfId="0" applyNumberFormat="1" applyFont="1" applyFill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2" fontId="15" fillId="0" borderId="26" xfId="0" applyNumberFormat="1" applyFont="1" applyFill="1" applyBorder="1" applyProtection="1">
      <protection hidden="1"/>
    </xf>
    <xf numFmtId="0" fontId="14" fillId="0" borderId="0" xfId="0" applyFont="1" applyFill="1" applyAlignment="1" applyProtection="1">
      <alignment horizontal="center" wrapText="1"/>
      <protection hidden="1"/>
    </xf>
    <xf numFmtId="0" fontId="15" fillId="0" borderId="0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6" borderId="0" xfId="0" applyFont="1" applyFill="1" applyBorder="1" applyAlignment="1" applyProtection="1">
      <alignment horizontal="left"/>
      <protection hidden="1"/>
    </xf>
    <xf numFmtId="0" fontId="15" fillId="6" borderId="0" xfId="0" applyFont="1" applyFill="1" applyBorder="1" applyAlignment="1" applyProtection="1">
      <alignment horizontal="center"/>
      <protection hidden="1"/>
    </xf>
    <xf numFmtId="0" fontId="15" fillId="6" borderId="0" xfId="0" applyFont="1" applyFill="1" applyBorder="1" applyAlignment="1" applyProtection="1">
      <alignment horizontal="right"/>
      <protection hidden="1"/>
    </xf>
    <xf numFmtId="0" fontId="15" fillId="6" borderId="0" xfId="0" applyFont="1" applyFill="1" applyAlignment="1" applyProtection="1">
      <alignment horizontal="left"/>
      <protection hidden="1"/>
    </xf>
    <xf numFmtId="0" fontId="15" fillId="6" borderId="0" xfId="0" applyFont="1" applyFill="1" applyBorder="1" applyAlignment="1" applyProtection="1">
      <alignment horizontal="left" indent="1"/>
      <protection hidden="1"/>
    </xf>
    <xf numFmtId="0" fontId="10" fillId="0" borderId="0" xfId="0" applyFont="1" applyFill="1" applyBorder="1" applyAlignment="1" applyProtection="1">
      <alignment wrapText="1"/>
    </xf>
    <xf numFmtId="0" fontId="17" fillId="0" borderId="0" xfId="0" applyFont="1" applyFill="1" applyBorder="1" applyProtection="1">
      <protection hidden="1"/>
    </xf>
    <xf numFmtId="166" fontId="17" fillId="0" borderId="0" xfId="0" applyNumberFormat="1" applyFont="1" applyFill="1" applyAlignment="1" applyProtection="1">
      <alignment horizontal="center"/>
      <protection hidden="1"/>
    </xf>
    <xf numFmtId="0" fontId="11" fillId="0" borderId="0" xfId="0" applyFont="1" applyFill="1" applyBorder="1" applyAlignment="1" applyProtection="1"/>
    <xf numFmtId="0" fontId="15" fillId="6" borderId="28" xfId="0" applyFont="1" applyFill="1" applyBorder="1" applyAlignment="1" applyProtection="1">
      <alignment horizontal="center"/>
      <protection hidden="1"/>
    </xf>
    <xf numFmtId="0" fontId="15" fillId="6" borderId="30" xfId="0" applyFont="1" applyFill="1" applyBorder="1" applyAlignment="1" applyProtection="1">
      <alignment horizontal="right"/>
      <protection hidden="1"/>
    </xf>
    <xf numFmtId="167" fontId="15" fillId="6" borderId="30" xfId="0" applyNumberFormat="1" applyFont="1" applyFill="1" applyBorder="1" applyAlignment="1" applyProtection="1">
      <alignment horizontal="left"/>
      <protection locked="0" hidden="1"/>
    </xf>
    <xf numFmtId="0" fontId="15" fillId="6" borderId="30" xfId="0" applyFont="1" applyFill="1" applyBorder="1" applyProtection="1">
      <protection hidden="1"/>
    </xf>
    <xf numFmtId="166" fontId="15" fillId="0" borderId="31" xfId="0" applyNumberFormat="1" applyFont="1" applyFill="1" applyBorder="1" applyProtection="1">
      <protection hidden="1"/>
    </xf>
    <xf numFmtId="0" fontId="14" fillId="0" borderId="31" xfId="0" applyFont="1" applyFill="1" applyBorder="1" applyAlignment="1" applyProtection="1">
      <alignment horizontal="center" wrapText="1"/>
      <protection hidden="1"/>
    </xf>
    <xf numFmtId="0" fontId="15" fillId="0" borderId="28" xfId="0" applyFont="1" applyFill="1" applyBorder="1" applyAlignment="1" applyProtection="1">
      <alignment horizontal="left"/>
      <protection hidden="1"/>
    </xf>
    <xf numFmtId="0" fontId="11" fillId="5" borderId="0" xfId="0" applyFont="1" applyFill="1" applyBorder="1" applyAlignment="1" applyProtection="1">
      <alignment horizontal="left" wrapText="1"/>
    </xf>
    <xf numFmtId="0" fontId="1" fillId="6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20" fontId="15" fillId="6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2" fillId="0" borderId="24" xfId="0" applyFont="1" applyBorder="1"/>
    <xf numFmtId="0" fontId="2" fillId="0" borderId="8" xfId="0" applyFont="1" applyBorder="1" applyAlignment="1" applyProtection="1">
      <alignment horizontal="left" indent="3"/>
      <protection locked="0"/>
    </xf>
    <xf numFmtId="164" fontId="2" fillId="0" borderId="22" xfId="0" applyNumberFormat="1" applyFont="1" applyBorder="1" applyAlignment="1" applyProtection="1">
      <alignment horizontal="left" indent="3"/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left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164" fontId="2" fillId="0" borderId="15" xfId="0" applyNumberFormat="1" applyFont="1" applyBorder="1" applyAlignment="1" applyProtection="1">
      <alignment horizontal="left" indent="3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4" fillId="2" borderId="0" xfId="0" applyFont="1" applyFill="1" applyProtection="1"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5" fillId="6" borderId="0" xfId="0" applyFont="1" applyFill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center"/>
      <protection hidden="1"/>
    </xf>
    <xf numFmtId="0" fontId="14" fillId="0" borderId="31" xfId="0" applyFont="1" applyFill="1" applyBorder="1" applyAlignment="1" applyProtection="1">
      <alignment horizontal="center"/>
      <protection locked="0" hidden="1"/>
    </xf>
    <xf numFmtId="0" fontId="15" fillId="6" borderId="30" xfId="0" applyFont="1" applyFill="1" applyBorder="1" applyAlignment="1" applyProtection="1">
      <alignment horizontal="center"/>
      <protection locked="0" hidden="1"/>
    </xf>
    <xf numFmtId="20" fontId="15" fillId="6" borderId="0" xfId="0" applyNumberFormat="1" applyFont="1" applyFill="1" applyBorder="1" applyAlignment="1" applyProtection="1">
      <alignment horizontal="center"/>
      <protection locked="0"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15" fillId="0" borderId="31" xfId="0" applyFont="1" applyFill="1" applyBorder="1" applyAlignment="1" applyProtection="1">
      <alignment horizontal="left" indent="1"/>
      <protection hidden="1"/>
    </xf>
    <xf numFmtId="0" fontId="15" fillId="0" borderId="31" xfId="0" applyFont="1" applyFill="1" applyBorder="1" applyAlignment="1" applyProtection="1">
      <alignment horizontal="left" indent="1"/>
    </xf>
    <xf numFmtId="0" fontId="17" fillId="0" borderId="30" xfId="0" applyFont="1" applyFill="1" applyBorder="1" applyAlignment="1" applyProtection="1">
      <alignment horizontal="left" vertical="center"/>
      <protection locked="0" hidden="1"/>
    </xf>
    <xf numFmtId="20" fontId="15" fillId="6" borderId="0" xfId="0" applyNumberFormat="1" applyFont="1" applyFill="1" applyBorder="1" applyAlignment="1" applyProtection="1">
      <alignment horizontal="center"/>
      <protection hidden="1"/>
    </xf>
    <xf numFmtId="0" fontId="15" fillId="6" borderId="30" xfId="0" applyFont="1" applyFill="1" applyBorder="1" applyAlignment="1" applyProtection="1">
      <alignment horizontal="left"/>
      <protection locked="0" hidden="1"/>
    </xf>
    <xf numFmtId="0" fontId="15" fillId="6" borderId="0" xfId="0" applyFont="1" applyFill="1" applyAlignment="1" applyProtection="1">
      <alignment horizontal="left" vertical="center" indent="1"/>
      <protection hidden="1"/>
    </xf>
    <xf numFmtId="0" fontId="15" fillId="6" borderId="0" xfId="0" applyFont="1" applyFill="1" applyAlignment="1" applyProtection="1">
      <alignment horizontal="left" vertical="center" indent="1"/>
    </xf>
    <xf numFmtId="0" fontId="15" fillId="6" borderId="0" xfId="0" applyFont="1" applyFill="1" applyBorder="1" applyAlignment="1" applyProtection="1">
      <alignment horizontal="left" indent="2"/>
      <protection hidden="1"/>
    </xf>
    <xf numFmtId="165" fontId="3" fillId="6" borderId="0" xfId="0" applyNumberFormat="1" applyFont="1" applyFill="1" applyBorder="1" applyAlignment="1" applyProtection="1">
      <alignment horizontal="left"/>
      <protection locked="0" hidden="1"/>
    </xf>
    <xf numFmtId="165" fontId="3" fillId="6" borderId="29" xfId="0" applyNumberFormat="1" applyFont="1" applyFill="1" applyBorder="1" applyAlignment="1" applyProtection="1">
      <alignment horizontal="left"/>
      <protection locked="0" hidden="1"/>
    </xf>
    <xf numFmtId="0" fontId="15" fillId="6" borderId="0" xfId="0" applyFont="1" applyFill="1" applyAlignment="1" applyProtection="1">
      <alignment horizontal="left" vertical="center"/>
      <protection hidden="1"/>
    </xf>
    <xf numFmtId="0" fontId="15" fillId="6" borderId="0" xfId="0" applyFont="1" applyFill="1" applyAlignment="1" applyProtection="1">
      <alignment horizontal="left" vertical="center" wrapText="1"/>
      <protection hidden="1"/>
    </xf>
    <xf numFmtId="2" fontId="15" fillId="0" borderId="27" xfId="0" applyNumberFormat="1" applyFont="1" applyFill="1" applyBorder="1" applyAlignment="1" applyProtection="1">
      <alignment horizontal="center"/>
      <protection hidden="1"/>
    </xf>
    <xf numFmtId="0" fontId="15" fillId="0" borderId="27" xfId="0" applyFont="1" applyFill="1" applyBorder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 wrapText="1"/>
      <protection hidden="1"/>
    </xf>
    <xf numFmtId="0" fontId="5" fillId="0" borderId="0" xfId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left" wrapText="1"/>
    </xf>
    <xf numFmtId="0" fontId="17" fillId="0" borderId="0" xfId="0" applyFont="1" applyFill="1" applyAlignment="1" applyProtection="1">
      <alignment horizontal="left"/>
      <protection hidden="1"/>
    </xf>
    <xf numFmtId="0" fontId="15" fillId="6" borderId="30" xfId="0" applyFont="1" applyFill="1" applyBorder="1" applyAlignment="1" applyProtection="1">
      <alignment horizontal="center"/>
      <protection locked="0"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Alignment="1" applyProtection="1">
      <alignment horizontal="left" wrapText="1"/>
    </xf>
    <xf numFmtId="0" fontId="15" fillId="6" borderId="0" xfId="0" applyFont="1" applyFill="1" applyAlignment="1" applyProtection="1">
      <alignment vertical="center" wrapText="1"/>
      <protection hidden="1"/>
    </xf>
    <xf numFmtId="0" fontId="15" fillId="6" borderId="0" xfId="0" applyFont="1" applyFill="1" applyBorder="1" applyAlignment="1" applyProtection="1">
      <alignment horizontal="center" vertical="center"/>
      <protection hidden="1"/>
    </xf>
    <xf numFmtId="169" fontId="7" fillId="0" borderId="0" xfId="0" applyNumberFormat="1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169" fontId="7" fillId="0" borderId="0" xfId="0" applyNumberFormat="1" applyFont="1" applyFill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 vertical="center" wrapText="1"/>
      <protection locked="0" hidden="1"/>
    </xf>
    <xf numFmtId="168" fontId="6" fillId="0" borderId="0" xfId="0" applyNumberFormat="1" applyFont="1" applyFill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11">
    <dxf>
      <fill>
        <patternFill>
          <bgColor indexed="22"/>
        </patternFill>
      </fill>
    </dxf>
    <dxf>
      <border>
        <bottom style="hair">
          <color auto="1"/>
        </bottom>
        <vertical/>
        <horizontal/>
      </border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>
          <bgColor indexed="22"/>
        </patternFill>
      </fill>
    </dxf>
    <dxf>
      <fill>
        <patternFill>
          <bgColor indexed="22"/>
        </patternFill>
      </fill>
      <border>
        <left/>
        <right/>
        <top/>
        <bottom/>
      </border>
    </dxf>
    <dxf>
      <fill>
        <patternFill>
          <bgColor indexed="2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A7B31B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24" dropStyle="combo" dx="16" fmlaLink="dati!$B$2" fmlaRange="dati!$A$2:$A$31" sel="24" val="6"/>
</file>

<file path=xl/ctrlProps/ctrlProp10.xml><?xml version="1.0" encoding="utf-8"?>
<formControlPr xmlns="http://schemas.microsoft.com/office/spreadsheetml/2009/9/main" objectType="Drop" dropStyle="combo" dx="16" fmlaLink="dati!$D$2" fmlaRange="dati!$C$2:$C$7" sel="6" val="0"/>
</file>

<file path=xl/ctrlProps/ctrlProp11.xml><?xml version="1.0" encoding="utf-8"?>
<formControlPr xmlns="http://schemas.microsoft.com/office/spreadsheetml/2009/9/main" objectType="Spin" dx="16" fmlaLink="#REF!" max="120" page="10" val="0"/>
</file>

<file path=xl/ctrlProps/ctrlProp12.xml><?xml version="1.0" encoding="utf-8"?>
<formControlPr xmlns="http://schemas.microsoft.com/office/spreadsheetml/2009/9/main" objectType="Spin" dx="16" fmlaLink="#REF!" max="32" page="10" val="0"/>
</file>

<file path=xl/ctrlProps/ctrlProp2.xml><?xml version="1.0" encoding="utf-8"?>
<formControlPr xmlns="http://schemas.microsoft.com/office/spreadsheetml/2009/9/main" objectType="Spin" dx="16" fmlaLink="$I$11" max="120" page="10" val="0"/>
</file>

<file path=xl/ctrlProps/ctrlProp3.xml><?xml version="1.0" encoding="utf-8"?>
<formControlPr xmlns="http://schemas.microsoft.com/office/spreadsheetml/2009/9/main" objectType="Radio" checked="Checked" firstButton="1" fmlaLink="N4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Drop" dropStyle="combo" dx="16" fmlaLink="$J$9" fmlaRange="dati!$I$2:$I$64" sel="1" val="0"/>
</file>

<file path=xl/ctrlProps/ctrlProp8.xml><?xml version="1.0" encoding="utf-8"?>
<formControlPr xmlns="http://schemas.microsoft.com/office/spreadsheetml/2009/9/main" objectType="CheckBox" fmlaLink="dati!$F$20" lockText="1"/>
</file>

<file path=xl/ctrlProps/ctrlProp9.xml><?xml version="1.0" encoding="utf-8"?>
<formControlPr xmlns="http://schemas.microsoft.com/office/spreadsheetml/2009/9/main" objectType="Spin" dx="16" fmlaLink="$I$15" max="32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10</xdr:row>
          <xdr:rowOff>9525</xdr:rowOff>
        </xdr:from>
        <xdr:to>
          <xdr:col>4</xdr:col>
          <xdr:colOff>514350</xdr:colOff>
          <xdr:row>10</xdr:row>
          <xdr:rowOff>209550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762000</xdr:colOff>
          <xdr:row>10</xdr:row>
          <xdr:rowOff>9525</xdr:rowOff>
        </xdr:from>
        <xdr:to>
          <xdr:col>8</xdr:col>
          <xdr:colOff>981075</xdr:colOff>
          <xdr:row>10</xdr:row>
          <xdr:rowOff>200025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12</xdr:row>
          <xdr:rowOff>9525</xdr:rowOff>
        </xdr:from>
        <xdr:to>
          <xdr:col>3</xdr:col>
          <xdr:colOff>47625</xdr:colOff>
          <xdr:row>13</xdr:row>
          <xdr:rowOff>19050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0</xdr:rowOff>
        </xdr:from>
        <xdr:to>
          <xdr:col>3</xdr:col>
          <xdr:colOff>600075</xdr:colOff>
          <xdr:row>13</xdr:row>
          <xdr:rowOff>9525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12</xdr:row>
          <xdr:rowOff>9525</xdr:rowOff>
        </xdr:from>
        <xdr:to>
          <xdr:col>4</xdr:col>
          <xdr:colOff>409575</xdr:colOff>
          <xdr:row>13</xdr:row>
          <xdr:rowOff>19050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12</xdr:row>
          <xdr:rowOff>0</xdr:rowOff>
        </xdr:from>
        <xdr:to>
          <xdr:col>4</xdr:col>
          <xdr:colOff>514350</xdr:colOff>
          <xdr:row>13</xdr:row>
          <xdr:rowOff>38100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</xdr:row>
          <xdr:rowOff>28575</xdr:rowOff>
        </xdr:from>
        <xdr:to>
          <xdr:col>10</xdr:col>
          <xdr:colOff>0</xdr:colOff>
          <xdr:row>9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14</xdr:row>
          <xdr:rowOff>47625</xdr:rowOff>
        </xdr:from>
        <xdr:to>
          <xdr:col>2</xdr:col>
          <xdr:colOff>1000125</xdr:colOff>
          <xdr:row>15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762000</xdr:colOff>
          <xdr:row>14</xdr:row>
          <xdr:rowOff>9525</xdr:rowOff>
        </xdr:from>
        <xdr:to>
          <xdr:col>8</xdr:col>
          <xdr:colOff>981075</xdr:colOff>
          <xdr:row>14</xdr:row>
          <xdr:rowOff>200025</xdr:rowOff>
        </xdr:to>
        <xdr:sp macro="" textlink="">
          <xdr:nvSpPr>
            <xdr:cNvPr id="1053" name="Spinner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8</xdr:row>
          <xdr:rowOff>47625</xdr:rowOff>
        </xdr:from>
        <xdr:to>
          <xdr:col>4</xdr:col>
          <xdr:colOff>514350</xdr:colOff>
          <xdr:row>8</xdr:row>
          <xdr:rowOff>247650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10</xdr:col>
      <xdr:colOff>95250</xdr:colOff>
      <xdr:row>3</xdr:row>
      <xdr:rowOff>171450</xdr:rowOff>
    </xdr:from>
    <xdr:ext cx="829088" cy="575484"/>
    <xdr:pic>
      <xdr:nvPicPr>
        <xdr:cNvPr id="15" name="Grafik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419100"/>
          <a:ext cx="829088" cy="57548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4107" name="Spinner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oneCellAnchor>
    <xdr:from>
      <xdr:col>0</xdr:col>
      <xdr:colOff>6057900</xdr:colOff>
      <xdr:row>0</xdr:row>
      <xdr:rowOff>247650</xdr:rowOff>
    </xdr:from>
    <xdr:ext cx="829088" cy="575484"/>
    <xdr:pic>
      <xdr:nvPicPr>
        <xdr:cNvPr id="5" name="Grafik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247650"/>
          <a:ext cx="829088" cy="5754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ron@eurest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D1380"/>
  <sheetViews>
    <sheetView showGridLines="0" tabSelected="1" zoomScaleNormal="100" workbookViewId="0">
      <pane ySplit="23" topLeftCell="A24" activePane="bottomLeft" state="frozen"/>
      <selection activeCell="C4" sqref="C4:J4"/>
      <selection pane="bottomLeft" activeCell="G9" sqref="G9:H9"/>
    </sheetView>
  </sheetViews>
  <sheetFormatPr defaultRowHeight="12.75" x14ac:dyDescent="0.2"/>
  <cols>
    <col min="1" max="1" width="9.140625" style="56"/>
    <col min="2" max="2" width="8" style="36" customWidth="1"/>
    <col min="3" max="3" width="18.28515625" style="37" customWidth="1"/>
    <col min="4" max="4" width="9.140625" style="37"/>
    <col min="5" max="5" width="7.85546875" style="37" customWidth="1"/>
    <col min="6" max="6" width="12.140625" style="37" customWidth="1"/>
    <col min="7" max="7" width="5.7109375" style="37" customWidth="1"/>
    <col min="8" max="8" width="13" style="37" customWidth="1"/>
    <col min="9" max="9" width="14.85546875" style="37" customWidth="1"/>
    <col min="10" max="10" width="8.85546875" style="37" customWidth="1"/>
    <col min="11" max="11" width="7.5703125" style="38" bestFit="1" customWidth="1"/>
    <col min="12" max="13" width="9.140625" style="36"/>
    <col min="14" max="14" width="0" style="36" hidden="1" customWidth="1"/>
    <col min="15" max="29" width="9.140625" style="36"/>
    <col min="30" max="16384" width="9.140625" style="37"/>
  </cols>
  <sheetData>
    <row r="1" spans="1:14" ht="29.25" customHeight="1" x14ac:dyDescent="0.2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4" ht="19.5" customHeight="1" x14ac:dyDescent="0.2">
      <c r="B2" s="115" t="s">
        <v>70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19.5" customHeight="1" x14ac:dyDescent="0.2">
      <c r="A3" s="61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4" ht="63" customHeight="1" x14ac:dyDescent="0.4">
      <c r="B4" s="57"/>
      <c r="C4" s="138" t="s">
        <v>82</v>
      </c>
      <c r="D4" s="138"/>
      <c r="E4" s="138"/>
      <c r="F4" s="138"/>
      <c r="G4" s="138"/>
      <c r="H4" s="138"/>
      <c r="I4" s="138"/>
      <c r="J4" s="57"/>
      <c r="K4" s="58"/>
      <c r="L4" s="58"/>
      <c r="N4" s="49">
        <v>1</v>
      </c>
    </row>
    <row r="5" spans="1:14" ht="5.25" customHeight="1" x14ac:dyDescent="0.4">
      <c r="B5" s="57"/>
      <c r="C5" s="58"/>
      <c r="D5" s="58"/>
      <c r="E5" s="58"/>
      <c r="F5" s="58"/>
      <c r="G5" s="59"/>
      <c r="H5" s="59"/>
      <c r="I5" s="60"/>
      <c r="J5" s="57"/>
      <c r="K5" s="58"/>
      <c r="L5" s="58"/>
      <c r="N5" s="108"/>
    </row>
    <row r="6" spans="1:14" ht="33.75" customHeight="1" x14ac:dyDescent="0.4">
      <c r="B6" s="87"/>
      <c r="C6" s="134" t="s">
        <v>86</v>
      </c>
      <c r="D6" s="134"/>
      <c r="E6" s="134"/>
      <c r="F6" s="134"/>
      <c r="G6" s="134"/>
      <c r="H6" s="134"/>
      <c r="I6" s="134"/>
      <c r="J6" s="134"/>
      <c r="K6" s="134"/>
      <c r="L6" s="84"/>
      <c r="N6" s="108"/>
    </row>
    <row r="7" spans="1:14" ht="24" customHeight="1" x14ac:dyDescent="0.25">
      <c r="B7" s="38"/>
      <c r="C7" s="85" t="s">
        <v>93</v>
      </c>
      <c r="D7" s="119"/>
      <c r="E7" s="119"/>
      <c r="F7" s="119"/>
      <c r="G7" s="119"/>
      <c r="H7" s="119"/>
      <c r="I7" s="119"/>
      <c r="J7" s="119"/>
      <c r="K7" s="119"/>
      <c r="L7" s="38"/>
    </row>
    <row r="8" spans="1:14" ht="6.75" customHeight="1" x14ac:dyDescent="0.25">
      <c r="B8" s="38"/>
      <c r="C8" s="85"/>
      <c r="D8" s="109"/>
      <c r="E8" s="109"/>
      <c r="F8" s="109"/>
      <c r="G8" s="109"/>
      <c r="H8" s="109"/>
      <c r="I8" s="109"/>
      <c r="J8" s="109"/>
      <c r="K8" s="109"/>
      <c r="L8" s="38"/>
    </row>
    <row r="9" spans="1:14" ht="21" customHeight="1" x14ac:dyDescent="0.2">
      <c r="B9" s="38"/>
      <c r="C9" s="79" t="s">
        <v>41</v>
      </c>
      <c r="D9" s="80"/>
      <c r="E9" s="80"/>
      <c r="F9" s="81" t="s">
        <v>83</v>
      </c>
      <c r="G9" s="125"/>
      <c r="H9" s="125"/>
      <c r="I9" s="80" t="s">
        <v>43</v>
      </c>
      <c r="J9" s="114">
        <v>1</v>
      </c>
      <c r="K9" s="98"/>
      <c r="L9" s="38"/>
    </row>
    <row r="10" spans="1:14" ht="21" customHeight="1" x14ac:dyDescent="0.2">
      <c r="B10" s="38"/>
      <c r="C10" s="79"/>
      <c r="D10" s="80"/>
      <c r="E10" s="80"/>
      <c r="F10" s="81" t="s">
        <v>84</v>
      </c>
      <c r="G10" s="126"/>
      <c r="H10" s="126"/>
      <c r="I10" s="80"/>
      <c r="J10" s="98"/>
      <c r="K10" s="98"/>
      <c r="L10" s="38"/>
    </row>
    <row r="11" spans="1:14" ht="17.25" customHeight="1" x14ac:dyDescent="0.2">
      <c r="B11" s="38"/>
      <c r="C11" s="82" t="s">
        <v>42</v>
      </c>
      <c r="D11" s="82"/>
      <c r="E11" s="82"/>
      <c r="F11" s="124" t="s">
        <v>61</v>
      </c>
      <c r="G11" s="124"/>
      <c r="H11" s="124"/>
      <c r="I11" s="113"/>
      <c r="J11" s="120"/>
      <c r="K11" s="120"/>
      <c r="L11" s="38"/>
    </row>
    <row r="12" spans="1:14" ht="1.5" hidden="1" customHeight="1" x14ac:dyDescent="0.2">
      <c r="B12" s="38"/>
      <c r="C12" s="82"/>
      <c r="D12" s="82"/>
      <c r="E12" s="82"/>
      <c r="F12" s="83"/>
      <c r="G12" s="83"/>
      <c r="H12" s="83"/>
      <c r="I12" s="88"/>
      <c r="J12" s="98"/>
      <c r="K12" s="98"/>
      <c r="L12" s="38"/>
    </row>
    <row r="13" spans="1:14" ht="16.5" customHeight="1" x14ac:dyDescent="0.2">
      <c r="B13" s="38"/>
      <c r="C13" s="127" t="s">
        <v>64</v>
      </c>
      <c r="D13" s="82"/>
      <c r="E13" s="82"/>
      <c r="F13" s="122" t="str">
        <f>IF(N4=3,"    ","Centro di costo")</f>
        <v>Centro di costo</v>
      </c>
      <c r="G13" s="123"/>
      <c r="H13" s="89">
        <f>IF(N4=1,100,IF(N4=2,11,""))</f>
        <v>100</v>
      </c>
      <c r="I13" s="90"/>
      <c r="J13" s="120"/>
      <c r="K13" s="120"/>
      <c r="L13" s="38"/>
    </row>
    <row r="14" spans="1:14" ht="9.75" customHeight="1" x14ac:dyDescent="0.2">
      <c r="B14" s="38"/>
      <c r="C14" s="127"/>
      <c r="D14" s="82"/>
      <c r="E14" s="82"/>
      <c r="F14" s="123"/>
      <c r="G14" s="123"/>
      <c r="H14" s="81"/>
      <c r="I14" s="79"/>
      <c r="J14" s="98"/>
      <c r="K14" s="98"/>
      <c r="L14" s="38"/>
    </row>
    <row r="15" spans="1:14" ht="16.5" customHeight="1" x14ac:dyDescent="0.2">
      <c r="B15" s="38"/>
      <c r="C15" s="128" t="s">
        <v>75</v>
      </c>
      <c r="D15" s="139"/>
      <c r="E15" s="140"/>
      <c r="F15" s="124" t="str">
        <f>IF(dati!F20=TRUE,"Numero di persone","   ")</f>
        <v xml:space="preserve">   </v>
      </c>
      <c r="G15" s="124"/>
      <c r="H15" s="124"/>
      <c r="I15" s="113"/>
      <c r="J15" s="98"/>
      <c r="K15" s="98"/>
      <c r="L15" s="38"/>
    </row>
    <row r="16" spans="1:14" ht="9.75" customHeight="1" x14ac:dyDescent="0.2">
      <c r="B16" s="38"/>
      <c r="C16" s="128"/>
      <c r="D16" s="139"/>
      <c r="E16" s="140"/>
      <c r="F16" s="110"/>
      <c r="G16" s="110"/>
      <c r="H16" s="81"/>
      <c r="I16" s="79"/>
      <c r="J16" s="98"/>
      <c r="K16" s="98"/>
      <c r="L16" s="38"/>
    </row>
    <row r="17" spans="2:12" ht="9.75" customHeight="1" x14ac:dyDescent="0.25">
      <c r="B17" s="38"/>
      <c r="C17" s="66"/>
      <c r="D17" s="67"/>
      <c r="E17" s="111"/>
      <c r="F17" s="110"/>
      <c r="G17" s="110"/>
      <c r="H17" s="63"/>
      <c r="I17" s="62"/>
      <c r="J17" s="64"/>
      <c r="K17" s="64"/>
      <c r="L17" s="38"/>
    </row>
    <row r="18" spans="2:12" ht="16.5" customHeight="1" x14ac:dyDescent="0.25">
      <c r="B18" s="38"/>
      <c r="C18" s="68" t="s">
        <v>44</v>
      </c>
      <c r="D18" s="121"/>
      <c r="E18" s="121"/>
      <c r="F18" s="121"/>
      <c r="G18" s="121"/>
      <c r="H18" s="121"/>
      <c r="I18" s="121"/>
      <c r="J18" s="121"/>
      <c r="K18" s="121"/>
      <c r="L18" s="38"/>
    </row>
    <row r="19" spans="2:12" ht="16.5" customHeight="1" x14ac:dyDescent="0.25">
      <c r="B19" s="38"/>
      <c r="C19" s="65"/>
      <c r="D19" s="121"/>
      <c r="E19" s="121"/>
      <c r="F19" s="121"/>
      <c r="G19" s="121"/>
      <c r="H19" s="121"/>
      <c r="I19" s="121"/>
      <c r="J19" s="121"/>
      <c r="K19" s="121"/>
      <c r="L19" s="38"/>
    </row>
    <row r="20" spans="2:12" ht="6.75" customHeight="1" x14ac:dyDescent="0.2">
      <c r="B20" s="38"/>
      <c r="C20" s="69"/>
      <c r="D20" s="69"/>
      <c r="E20" s="69"/>
      <c r="F20" s="69"/>
      <c r="G20" s="69"/>
      <c r="H20" s="69"/>
      <c r="I20" s="69"/>
      <c r="J20" s="69"/>
      <c r="K20" s="69"/>
      <c r="L20" s="38"/>
    </row>
    <row r="21" spans="2:12" ht="14.25" x14ac:dyDescent="0.2">
      <c r="B21" s="38"/>
      <c r="C21" s="91" t="s">
        <v>37</v>
      </c>
      <c r="D21" s="136"/>
      <c r="E21" s="136"/>
      <c r="F21" s="136"/>
      <c r="G21" s="69"/>
      <c r="H21" s="69" t="s">
        <v>38</v>
      </c>
      <c r="I21" s="136"/>
      <c r="J21" s="136"/>
      <c r="K21" s="91"/>
      <c r="L21" s="38"/>
    </row>
    <row r="22" spans="2:12" ht="7.5" customHeight="1" x14ac:dyDescent="0.2">
      <c r="B22" s="38"/>
      <c r="C22" s="70"/>
      <c r="D22" s="137"/>
      <c r="E22" s="137"/>
      <c r="F22" s="137"/>
      <c r="G22" s="70"/>
      <c r="H22" s="70"/>
      <c r="I22" s="137"/>
      <c r="J22" s="137"/>
      <c r="K22" s="70"/>
      <c r="L22" s="38"/>
    </row>
    <row r="23" spans="2:12" ht="15" x14ac:dyDescent="0.25">
      <c r="B23" s="38"/>
      <c r="C23" s="116" t="s">
        <v>39</v>
      </c>
      <c r="D23" s="116"/>
      <c r="E23" s="116"/>
      <c r="F23" s="99"/>
      <c r="G23" s="116"/>
      <c r="H23" s="116"/>
      <c r="I23" s="99" t="s">
        <v>47</v>
      </c>
      <c r="J23" s="99" t="s">
        <v>40</v>
      </c>
      <c r="K23" s="70"/>
      <c r="L23" s="38"/>
    </row>
    <row r="24" spans="2:12" ht="15" x14ac:dyDescent="0.25">
      <c r="B24" s="38"/>
      <c r="C24" s="117" t="str">
        <f>IF(dati!$D$2=1,'pausa caffè'!B2,IF(dati!$D$2=2,aperitivo!B2,IF(dati!$D$2=3,'business lunch'!B2,IF(dati!$D$2=4,'menu speciale'!B2,IF(dati!$D$2=5,'All day'!B2,IF(dati!$D$2=6,"  ","***"))))))</f>
        <v xml:space="preserve">  </v>
      </c>
      <c r="D24" s="118"/>
      <c r="E24" s="118"/>
      <c r="F24" s="118"/>
      <c r="G24" s="118"/>
      <c r="H24" s="118"/>
      <c r="I24" s="92" t="str">
        <f>IF(dati!$D$2=1,'pausa caffè'!C2,IF(dati!$D$2=2,aperitivo!C2,IF(dati!$D$2=3,'business lunch'!C2,IF(dati!$D$2=4,'menu speciale'!C2,IF(dati!$D$2=5,'All day'!C2,IF(dati!$D$2=6,"  ","***"))))))</f>
        <v xml:space="preserve">  </v>
      </c>
      <c r="J24" s="112"/>
      <c r="K24" s="72" t="str">
        <f>IF(I24='business lunch'!C2,"  ",IF(I24="-","",IF(J24&gt;0,J24*I24,"   ")))</f>
        <v xml:space="preserve">   </v>
      </c>
      <c r="L24" s="38"/>
    </row>
    <row r="25" spans="2:12" ht="15" x14ac:dyDescent="0.25">
      <c r="B25" s="38"/>
      <c r="C25" s="117" t="str">
        <f>IF(dati!$D$2=1,'pausa caffè'!B3,IF(dati!$D$2=2,aperitivo!B3,IF(dati!$D$2=3,'business lunch'!B3,IF(dati!$D$2=4,'menu speciale'!B3,IF(dati!$D$2=5,'All day'!B3,IF(dati!$D$2=6,"  ","***"))))))</f>
        <v xml:space="preserve">  </v>
      </c>
      <c r="D25" s="118"/>
      <c r="E25" s="118"/>
      <c r="F25" s="118"/>
      <c r="G25" s="118"/>
      <c r="H25" s="118"/>
      <c r="I25" s="92" t="str">
        <f>IF(dati!$D$2=1,'pausa caffè'!C3,IF(dati!$D$2=2,aperitivo!C3,IF(dati!$D$2=3,'business lunch'!C3,IF(dati!$D$2=4,'menu speciale'!C3,IF(dati!$D$2=5,'All day'!C3,IF(dati!$D$2=6,"  ","***"))))))</f>
        <v xml:space="preserve">  </v>
      </c>
      <c r="J25" s="112"/>
      <c r="K25" s="72" t="str">
        <f>IF(I25='business lunch'!C3,"  ",IF(I25="-","",IF(J25&gt;0,J25*I25,"   ")))</f>
        <v xml:space="preserve">   </v>
      </c>
      <c r="L25" s="38"/>
    </row>
    <row r="26" spans="2:12" ht="15" x14ac:dyDescent="0.25">
      <c r="B26" s="38"/>
      <c r="C26" s="117" t="str">
        <f>IF(dati!$D$2=1,'pausa caffè'!B4,IF(dati!$D$2=2,aperitivo!B4,IF(dati!$D$2=3,'business lunch'!B4,IF(dati!$D$2=4,'menu speciale'!B4,IF(dati!$D$2=5,'All day'!B4,IF(dati!$D$2=6,"  ","***"))))))</f>
        <v xml:space="preserve">  </v>
      </c>
      <c r="D26" s="118"/>
      <c r="E26" s="118"/>
      <c r="F26" s="118"/>
      <c r="G26" s="118"/>
      <c r="H26" s="118"/>
      <c r="I26" s="92" t="str">
        <f>IF(dati!$D$2=1,'pausa caffè'!C4,IF(dati!$D$2=2,aperitivo!C4,IF(dati!$D$2=3,'business lunch'!C4,IF(dati!$D$2=4,'menu speciale'!C4,IF(dati!$D$2=5,'All day'!C4,IF(dati!$D$2=6,"  ","***"))))))</f>
        <v xml:space="preserve">  </v>
      </c>
      <c r="J26" s="112"/>
      <c r="K26" s="72" t="str">
        <f>IF(I26='business lunch'!C4,"  ",IF(I26="-","",IF(J26&gt;0,J26*I26,"   ")))</f>
        <v xml:space="preserve">   </v>
      </c>
      <c r="L26" s="38"/>
    </row>
    <row r="27" spans="2:12" ht="15" x14ac:dyDescent="0.25">
      <c r="B27" s="38"/>
      <c r="C27" s="117" t="str">
        <f>IF(dati!$D$2=1,'pausa caffè'!B5,IF(dati!$D$2=2,aperitivo!B5,IF(dati!$D$2=3,'business lunch'!B5,IF(dati!$D$2=4,'menu speciale'!B5,IF(dati!$D$2=5,'All day'!B5,IF(dati!$D$2=6,"  ","***"))))))</f>
        <v xml:space="preserve">  </v>
      </c>
      <c r="D27" s="118"/>
      <c r="E27" s="118"/>
      <c r="F27" s="118"/>
      <c r="G27" s="118"/>
      <c r="H27" s="118"/>
      <c r="I27" s="92" t="str">
        <f>IF(dati!$D$2=1,'pausa caffè'!C5,IF(dati!$D$2=2,aperitivo!C5,IF(dati!$D$2=3,'business lunch'!C5,IF(dati!$D$2=4,'menu speciale'!C5,IF(dati!$D$2=5,'All day'!C5,IF(dati!$D$2=6,"  ","***"))))))</f>
        <v xml:space="preserve">  </v>
      </c>
      <c r="J27" s="112"/>
      <c r="K27" s="72" t="str">
        <f t="shared" ref="K27:K36" si="0">IF(J27&gt;0,J27*I27,"   ")</f>
        <v xml:space="preserve">   </v>
      </c>
      <c r="L27" s="38"/>
    </row>
    <row r="28" spans="2:12" ht="15" x14ac:dyDescent="0.25">
      <c r="B28" s="38"/>
      <c r="C28" s="117" t="str">
        <f>IF(dati!$D$2=1,'pausa caffè'!B6,IF(dati!$D$2=2,aperitivo!B6,IF(dati!$D$2=3,'business lunch'!B6,IF(dati!$D$2=4,'menu speciale'!B6,IF(dati!$D$2=5,'All day'!B6,IF(dati!$D$2=6,"  ","***"))))))</f>
        <v xml:space="preserve">  </v>
      </c>
      <c r="D28" s="118"/>
      <c r="E28" s="118"/>
      <c r="F28" s="118"/>
      <c r="G28" s="118"/>
      <c r="H28" s="118"/>
      <c r="I28" s="92" t="str">
        <f>IF(dati!$D$2=1,'pausa caffè'!C6,IF(dati!$D$2=2,aperitivo!C6,IF(dati!$D$2=3,'business lunch'!C6,IF(dati!$D$2=4,'menu speciale'!C6,IF(dati!$D$2=5,'All day'!C6,IF(dati!$D$2=6,"  ","***"))))))</f>
        <v xml:space="preserve">  </v>
      </c>
      <c r="J28" s="112"/>
      <c r="K28" s="72" t="str">
        <f t="shared" si="0"/>
        <v xml:space="preserve">   </v>
      </c>
      <c r="L28" s="38"/>
    </row>
    <row r="29" spans="2:12" ht="15" x14ac:dyDescent="0.25">
      <c r="B29" s="38"/>
      <c r="C29" s="117" t="str">
        <f>IF(dati!$D$2=1,'pausa caffè'!B7,IF(dati!$D$2=2,aperitivo!B7,IF(dati!$D$2=3,'business lunch'!B7,IF(dati!$D$2=4,'menu speciale'!B7,IF(dati!$D$2=5,'All day'!B7,IF(dati!$D$2=6,"  ","***"))))))</f>
        <v xml:space="preserve">  </v>
      </c>
      <c r="D29" s="118"/>
      <c r="E29" s="118"/>
      <c r="F29" s="118"/>
      <c r="G29" s="118"/>
      <c r="H29" s="118"/>
      <c r="I29" s="92" t="str">
        <f>IF(dati!$D$2=1,'pausa caffè'!C7,IF(dati!$D$2=2,aperitivo!C7,IF(dati!$D$2=3,'business lunch'!C7,IF(dati!$D$2=4,'menu speciale'!C7,IF(dati!$D$2=5,'All day'!C7,IF(dati!$D$2=6,"  ","***"))))))</f>
        <v xml:space="preserve">  </v>
      </c>
      <c r="J29" s="112"/>
      <c r="K29" s="72" t="str">
        <f t="shared" si="0"/>
        <v xml:space="preserve">   </v>
      </c>
      <c r="L29" s="38"/>
    </row>
    <row r="30" spans="2:12" ht="15" x14ac:dyDescent="0.25">
      <c r="B30" s="38"/>
      <c r="C30" s="117" t="str">
        <f>IF(dati!$D$2=1,'pausa caffè'!B8,IF(dati!$D$2=2,aperitivo!B8,IF(dati!$D$2=3,'business lunch'!B8,IF(dati!$D$2=4,'menu speciale'!B8,IF(dati!$D$2=5,'All day'!B8,IF(dati!$D$2=6,"  ","***"))))))</f>
        <v xml:space="preserve">  </v>
      </c>
      <c r="D30" s="118"/>
      <c r="E30" s="118"/>
      <c r="F30" s="118"/>
      <c r="G30" s="118"/>
      <c r="H30" s="118"/>
      <c r="I30" s="92" t="str">
        <f>IF(dati!$D$2=1,'pausa caffè'!C8,IF(dati!$D$2=2,aperitivo!C8,IF(dati!$D$2=3,'business lunch'!C8,IF(dati!$D$2=4,'menu speciale'!C8,IF(dati!$D$2=5,'All day'!C8,IF(dati!$D$2=6,"  ","***"))))))</f>
        <v xml:space="preserve">  </v>
      </c>
      <c r="J30" s="112"/>
      <c r="K30" s="72" t="str">
        <f>IF(I30='menu speciale'!C8,"   ",IF(J30&gt;0,J30*I30,"  "))</f>
        <v xml:space="preserve">  </v>
      </c>
      <c r="L30" s="38"/>
    </row>
    <row r="31" spans="2:12" ht="15" x14ac:dyDescent="0.25">
      <c r="B31" s="38"/>
      <c r="C31" s="117" t="str">
        <f>IF(dati!$D$2=1,'pausa caffè'!B9,IF(dati!$D$2=2,aperitivo!B9,IF(dati!$D$2=3,'business lunch'!B9,IF(dati!$D$2=4,'menu speciale'!B9,IF(dati!$D$2=5,'All day'!B9,IF(dati!$D$2=6,"  ","***"))))))</f>
        <v xml:space="preserve">  </v>
      </c>
      <c r="D31" s="118"/>
      <c r="E31" s="118"/>
      <c r="F31" s="118"/>
      <c r="G31" s="118"/>
      <c r="H31" s="118"/>
      <c r="I31" s="92" t="str">
        <f>IF(dati!$D$2=1,'pausa caffè'!C9,IF(dati!$D$2=2,aperitivo!C9,IF(dati!$D$2=3,'business lunch'!C9,IF(dati!$D$2=4,'menu speciale'!C9,IF(dati!$D$2=5,'All day'!C9,IF(dati!$D$2=6,"  ","***"))))))</f>
        <v xml:space="preserve">  </v>
      </c>
      <c r="J31" s="112"/>
      <c r="K31" s="72" t="str">
        <f>IF(I31='menu speciale'!C9,"   ",IF(J31&gt;0,J31*I31,"  "))</f>
        <v xml:space="preserve">  </v>
      </c>
      <c r="L31" s="38"/>
    </row>
    <row r="32" spans="2:12" ht="15" x14ac:dyDescent="0.25">
      <c r="B32" s="38"/>
      <c r="C32" s="117" t="str">
        <f>IF(dati!$D$2=1,'pausa caffè'!B10,IF(dati!$D$2=2,aperitivo!B10,IF(dati!$D$2=3,'business lunch'!B10,IF(dati!$D$2=4,'menu speciale'!B10,IF(dati!$D$2=5,'All day'!B10,IF(dati!$D$2=6,"  ","***"))))))</f>
        <v xml:space="preserve">  </v>
      </c>
      <c r="D32" s="118"/>
      <c r="E32" s="118"/>
      <c r="F32" s="118"/>
      <c r="G32" s="118"/>
      <c r="H32" s="118"/>
      <c r="I32" s="92" t="str">
        <f>IF(dati!$D$2=1,'pausa caffè'!C10,IF(dati!$D$2=2,aperitivo!C10,IF(dati!$D$2=3,'business lunch'!C10,IF(dati!$D$2=4,'menu speciale'!C10,IF(dati!$D$2=5,'All day'!C10,IF(dati!$D$2=6,"  ","***"))))))</f>
        <v xml:space="preserve">  </v>
      </c>
      <c r="J32" s="112"/>
      <c r="K32" s="72" t="str">
        <f t="shared" si="0"/>
        <v xml:space="preserve">   </v>
      </c>
      <c r="L32" s="38"/>
    </row>
    <row r="33" spans="2:12" ht="15" x14ac:dyDescent="0.25">
      <c r="B33" s="38"/>
      <c r="C33" s="117" t="str">
        <f>IF(dati!$D$2=1,'pausa caffè'!B11,IF(dati!$D$2=2,aperitivo!B11,IF(dati!$D$2=3,'business lunch'!B11,IF(dati!$D$2=4,'menu speciale'!B11,IF(dati!$D$2=5,'All day'!B11,IF(dati!$D$2=6,"  ","***"))))))</f>
        <v xml:space="preserve">  </v>
      </c>
      <c r="D33" s="118"/>
      <c r="E33" s="118"/>
      <c r="F33" s="118"/>
      <c r="G33" s="118"/>
      <c r="H33" s="118"/>
      <c r="I33" s="92" t="str">
        <f>IF(dati!$D$2=1,'pausa caffè'!C11,IF(dati!$D$2=2,aperitivo!C11,IF(dati!$D$2=3,'business lunch'!C11,IF(dati!$D$2=4,'menu speciale'!C11,IF(dati!$D$2=5,'All day'!C11,IF(dati!$D$2=6,"  ","***"))))))</f>
        <v xml:space="preserve">  </v>
      </c>
      <c r="J33" s="112"/>
      <c r="K33" s="72" t="str">
        <f t="shared" si="0"/>
        <v xml:space="preserve">   </v>
      </c>
      <c r="L33" s="38"/>
    </row>
    <row r="34" spans="2:12" ht="15" x14ac:dyDescent="0.25">
      <c r="B34" s="38"/>
      <c r="C34" s="117" t="str">
        <f>IF(dati!$D$2=1,'pausa caffè'!B12,IF(dati!$D$2=2,aperitivo!B12,IF(dati!$D$2=3,'business lunch'!B12,IF(dati!$D$2=4,'menu speciale'!B12,IF(dati!$D$2=5,'All day'!B12,IF(dati!$D$2=6,"  ","***"))))))</f>
        <v xml:space="preserve">  </v>
      </c>
      <c r="D34" s="118"/>
      <c r="E34" s="118"/>
      <c r="F34" s="118"/>
      <c r="G34" s="118"/>
      <c r="H34" s="118"/>
      <c r="I34" s="92" t="str">
        <f>IF(dati!$D$2=1,'pausa caffè'!C12,IF(dati!$D$2=2,aperitivo!C12,IF(dati!$D$2=3,'business lunch'!C12,IF(dati!$D$2=4,'menu speciale'!C12,IF(dati!$D$2=5,'All day'!C12,IF(dati!$D$2=6,"  ","***"))))))</f>
        <v xml:space="preserve">  </v>
      </c>
      <c r="J34" s="112"/>
      <c r="K34" s="72" t="str">
        <f t="shared" si="0"/>
        <v xml:space="preserve">   </v>
      </c>
      <c r="L34" s="38"/>
    </row>
    <row r="35" spans="2:12" ht="15" x14ac:dyDescent="0.25">
      <c r="B35" s="38"/>
      <c r="C35" s="117" t="str">
        <f>IF(dati!$D$2=1,'pausa caffè'!B13,IF(dati!$D$2=2,aperitivo!B13,IF(dati!$D$2=3,'business lunch'!B13,IF(dati!$D$2=4,'menu speciale'!B13,IF(dati!$D$2=5,'All day'!B13,IF(dati!$D$2=6,"  ","***"))))))</f>
        <v xml:space="preserve">  </v>
      </c>
      <c r="D35" s="118"/>
      <c r="E35" s="118"/>
      <c r="F35" s="118"/>
      <c r="G35" s="118"/>
      <c r="H35" s="118"/>
      <c r="I35" s="92" t="str">
        <f>IF(dati!$D$2=1,'pausa caffè'!C13,IF(dati!$D$2=2,aperitivo!C13,IF(dati!$D$2=3,'business lunch'!C13,IF(dati!$D$2=4,'menu speciale'!C13,IF(dati!$D$2=5,'All day'!C13,IF(dati!$D$2=6,"  ","***"))))))</f>
        <v xml:space="preserve">  </v>
      </c>
      <c r="J35" s="112"/>
      <c r="K35" s="72" t="str">
        <f t="shared" si="0"/>
        <v xml:space="preserve">   </v>
      </c>
      <c r="L35" s="38"/>
    </row>
    <row r="36" spans="2:12" ht="15" x14ac:dyDescent="0.25">
      <c r="B36" s="38"/>
      <c r="C36" s="117" t="str">
        <f>IF(dati!$D$2=1,'pausa caffè'!B14,IF(dati!$D$2=2,aperitivo!B14,IF(dati!$D$2=3,'business lunch'!B14,IF(dati!$D$2=4,'menu speciale'!B14,IF(dati!$D$2=5,'All day'!B14,IF(dati!$D$2=6,"  ","***"))))))</f>
        <v xml:space="preserve">  </v>
      </c>
      <c r="D36" s="118"/>
      <c r="E36" s="118"/>
      <c r="F36" s="118"/>
      <c r="G36" s="118"/>
      <c r="H36" s="118"/>
      <c r="I36" s="92" t="str">
        <f>IF(dati!$D$2=1,'pausa caffè'!C14,IF(dati!$D$2=2,aperitivo!C14,IF(dati!$D$2=3,'business lunch'!C14,IF(dati!$D$2=4,'menu speciale'!C14,IF(dati!$D$2=5,'All day'!C14,IF(dati!$D$2=6,"  ","***"))))))</f>
        <v xml:space="preserve">  </v>
      </c>
      <c r="J36" s="112"/>
      <c r="K36" s="72" t="str">
        <f t="shared" si="0"/>
        <v xml:space="preserve">   </v>
      </c>
      <c r="L36" s="38"/>
    </row>
    <row r="37" spans="2:12" ht="15" x14ac:dyDescent="0.25">
      <c r="B37" s="38"/>
      <c r="C37" s="117"/>
      <c r="D37" s="118"/>
      <c r="E37" s="118"/>
      <c r="F37" s="118"/>
      <c r="G37" s="118"/>
      <c r="H37" s="118"/>
      <c r="I37" s="92"/>
      <c r="J37" s="112"/>
      <c r="K37" s="74">
        <f>SUM(K24:K36)</f>
        <v>0</v>
      </c>
      <c r="L37" s="38"/>
    </row>
    <row r="38" spans="2:12" ht="15" x14ac:dyDescent="0.25">
      <c r="B38" s="38"/>
      <c r="C38" s="117" t="str">
        <f>IF(dati!$D$2=1,'pausa caffè'!B16,IF(dati!$D$2=2,aperitivo!B16,IF(dati!$D$2=3,'business lunch'!B16,IF(dati!$D$2=4,'menu speciale'!B16,IF(dati!$D$2=5,'All day'!B16,IF(dati!$D$2=6,"  ","***"))))))</f>
        <v xml:space="preserve">  </v>
      </c>
      <c r="D38" s="118"/>
      <c r="E38" s="118"/>
      <c r="F38" s="118"/>
      <c r="G38" s="118"/>
      <c r="H38" s="118"/>
      <c r="I38" s="92" t="str">
        <f>IF(dati!$D$2=1,'pausa caffè'!C16,IF(dati!$D$2=2,aperitivo!C16,IF(dati!$D$2=3,'business lunch'!C16,IF(dati!$D$2=4,'menu speciale'!C16,IF(dati!$D$2=5,'All day'!C16,IF(dati!$D$2=6,"  ","***"))))))</f>
        <v xml:space="preserve">  </v>
      </c>
      <c r="J38" s="112"/>
      <c r="K38" s="72" t="str">
        <f t="shared" ref="K38:K50" si="1">IF(J38&gt;0,J38*I38,"   ")</f>
        <v xml:space="preserve">   </v>
      </c>
      <c r="L38" s="38"/>
    </row>
    <row r="39" spans="2:12" ht="15" x14ac:dyDescent="0.25">
      <c r="B39" s="38"/>
      <c r="C39" s="117" t="str">
        <f>IF(dati!$D$2=1,'pausa caffè'!B17,IF(dati!$D$2=2,aperitivo!B17,IF(dati!$D$2=3,'business lunch'!B17,IF(dati!$D$2=4,'menu speciale'!B17,IF(dati!$D$2=5,'All day'!B17,IF(dati!$D$2=6,"  ","***"))))))</f>
        <v xml:space="preserve">  </v>
      </c>
      <c r="D39" s="118"/>
      <c r="E39" s="118"/>
      <c r="F39" s="118"/>
      <c r="G39" s="118"/>
      <c r="H39" s="118"/>
      <c r="I39" s="92" t="str">
        <f>IF(dati!$D$2=1,'pausa caffè'!C17,IF(dati!$D$2=2,aperitivo!C17,IF(dati!$D$2=3,'business lunch'!C17,IF(dati!$D$2=4,'menu speciale'!C17,IF(dati!$D$2=5,'All day'!C17,IF(dati!$D$2=6,"  ","***"))))))</f>
        <v xml:space="preserve">  </v>
      </c>
      <c r="J39" s="112"/>
      <c r="K39" s="72" t="str">
        <f t="shared" si="1"/>
        <v xml:space="preserve">   </v>
      </c>
      <c r="L39" s="38"/>
    </row>
    <row r="40" spans="2:12" ht="15" x14ac:dyDescent="0.25">
      <c r="B40" s="38"/>
      <c r="C40" s="117" t="str">
        <f>IF(dati!$D$2=1,'pausa caffè'!B18,IF(dati!$D$2=2,aperitivo!B18,IF(dati!$D$2=3,'business lunch'!B18,IF(dati!$D$2=4,'menu speciale'!B18,IF(dati!$D$2=5,'All day'!B18,IF(dati!$D$2=6,"  ","***"))))))</f>
        <v xml:space="preserve">  </v>
      </c>
      <c r="D40" s="118"/>
      <c r="E40" s="118"/>
      <c r="F40" s="118"/>
      <c r="G40" s="118"/>
      <c r="H40" s="118"/>
      <c r="I40" s="92" t="str">
        <f>IF(dati!$D$2=1,'pausa caffè'!C18,IF(dati!$D$2=2,aperitivo!C18,IF(dati!$D$2=3,'business lunch'!C18,IF(dati!$D$2=4,'menu speciale'!C18,IF(dati!$D$2=5,'All day'!C18,IF(dati!$D$2=6,"  ","***"))))))</f>
        <v xml:space="preserve">  </v>
      </c>
      <c r="J40" s="112"/>
      <c r="K40" s="72" t="str">
        <f t="shared" si="1"/>
        <v xml:space="preserve">   </v>
      </c>
      <c r="L40" s="38"/>
    </row>
    <row r="41" spans="2:12" ht="15" x14ac:dyDescent="0.25">
      <c r="B41" s="38"/>
      <c r="C41" s="117" t="str">
        <f>IF(dati!$D$2=1,'pausa caffè'!B19,IF(dati!$D$2=2,aperitivo!B19,IF(dati!$D$2=3,'business lunch'!B19,IF(dati!$D$2=4,'menu speciale'!B19,IF(dati!$D$2=5,'All day'!B19,IF(dati!$D$2=6,"  ","***"))))))</f>
        <v xml:space="preserve">  </v>
      </c>
      <c r="D41" s="118"/>
      <c r="E41" s="118"/>
      <c r="F41" s="118"/>
      <c r="G41" s="118"/>
      <c r="H41" s="118"/>
      <c r="I41" s="92" t="str">
        <f>IF(dati!$D$2=1,'pausa caffè'!C19,IF(dati!$D$2=2,aperitivo!C19,IF(dati!$D$2=3,'business lunch'!C19,IF(dati!$D$2=4,'menu speciale'!C19,IF(dati!$D$2=5,'All day'!C19,IF(dati!$D$2=6,"  ","***"))))))</f>
        <v xml:space="preserve">  </v>
      </c>
      <c r="J41" s="112"/>
      <c r="K41" s="72" t="str">
        <f t="shared" si="1"/>
        <v xml:space="preserve">   </v>
      </c>
      <c r="L41" s="38"/>
    </row>
    <row r="42" spans="2:12" ht="15" x14ac:dyDescent="0.25">
      <c r="B42" s="38"/>
      <c r="C42" s="117" t="str">
        <f>IF(dati!$D$2=1,'pausa caffè'!B20,IF(dati!$D$2=2,aperitivo!B20,IF(dati!$D$2=3,'business lunch'!B20,IF(dati!$D$2=4,'menu speciale'!B20,IF(dati!$D$2=5,'All day'!B20,IF(dati!$D$2=6,"  ","***"))))))</f>
        <v xml:space="preserve">  </v>
      </c>
      <c r="D42" s="118"/>
      <c r="E42" s="118"/>
      <c r="F42" s="118"/>
      <c r="G42" s="118"/>
      <c r="H42" s="118"/>
      <c r="I42" s="92" t="str">
        <f>IF(dati!$D$2=1,'pausa caffè'!C20,IF(dati!$D$2=2,aperitivo!C20,IF(dati!$D$2=3,'business lunch'!C20,IF(dati!$D$2=4,'menu speciale'!C20,IF(dati!$D$2=5,'All day'!C20,IF(dati!$D$2=6,"  ","***"))))))</f>
        <v xml:space="preserve">  </v>
      </c>
      <c r="J42" s="112"/>
      <c r="K42" s="72" t="str">
        <f t="shared" si="1"/>
        <v xml:space="preserve">   </v>
      </c>
      <c r="L42" s="38"/>
    </row>
    <row r="43" spans="2:12" ht="15" x14ac:dyDescent="0.25">
      <c r="B43" s="38"/>
      <c r="C43" s="117" t="str">
        <f>IF(dati!$D$2=1,'pausa caffè'!B21,IF(dati!$D$2=2,aperitivo!B21,IF(dati!$D$2=3,'business lunch'!B21,IF(dati!$D$2=4,'menu speciale'!B21,IF(dati!$D$2=5,'All day'!B21,IF(dati!$D$2=6,"  ","***"))))))</f>
        <v xml:space="preserve">  </v>
      </c>
      <c r="D43" s="118"/>
      <c r="E43" s="118"/>
      <c r="F43" s="118"/>
      <c r="G43" s="118"/>
      <c r="H43" s="118"/>
      <c r="I43" s="92" t="str">
        <f>IF(dati!$D$2=1,'pausa caffè'!C21,IF(dati!$D$2=2,aperitivo!C21,IF(dati!$D$2=3,'business lunch'!C21,IF(dati!$D$2=4,'menu speciale'!C21,IF(dati!$D$2=5,'All day'!C21,IF(dati!$D$2=6,"  ","***"))))))</f>
        <v xml:space="preserve">  </v>
      </c>
      <c r="J43" s="112"/>
      <c r="K43" s="72" t="str">
        <f t="shared" si="1"/>
        <v xml:space="preserve">   </v>
      </c>
      <c r="L43" s="38"/>
    </row>
    <row r="44" spans="2:12" ht="15" x14ac:dyDescent="0.25">
      <c r="B44" s="38"/>
      <c r="C44" s="117" t="str">
        <f>IF(dati!$D$2=1,'pausa caffè'!B22,IF(dati!$D$2=2,aperitivo!B22,IF(dati!$D$2=3,'business lunch'!B22,IF(dati!$D$2=4,'menu speciale'!B22,IF(dati!$D$2=5,'All day'!B22,IF(dati!$D$2=6,"  ","***"))))))</f>
        <v xml:space="preserve">  </v>
      </c>
      <c r="D44" s="118"/>
      <c r="E44" s="118"/>
      <c r="F44" s="118"/>
      <c r="G44" s="118"/>
      <c r="H44" s="118"/>
      <c r="I44" s="92" t="str">
        <f>IF(dati!$D$2=1,'pausa caffè'!C22,IF(dati!$D$2=2,aperitivo!C22,IF(dati!$D$2=3,'business lunch'!C22,IF(dati!$D$2=4,'menu speciale'!C22,IF(dati!$D$2=5,'All day'!C22,IF(dati!$D$2=6,"  ","***"))))))</f>
        <v xml:space="preserve">  </v>
      </c>
      <c r="J44" s="112"/>
      <c r="K44" s="72" t="str">
        <f t="shared" si="1"/>
        <v xml:space="preserve">   </v>
      </c>
      <c r="L44" s="38"/>
    </row>
    <row r="45" spans="2:12" ht="15" x14ac:dyDescent="0.25">
      <c r="B45" s="38"/>
      <c r="C45" s="117" t="str">
        <f>IF(dati!$D$2=1,'pausa caffè'!B23,IF(dati!$D$2=2,aperitivo!B23,IF(dati!$D$2=3,'business lunch'!B23,IF(dati!$D$2=4,'menu speciale'!B23,IF(dati!$D$2=5,'All day'!B23,IF(dati!$D$2=6,"  ","***"))))))</f>
        <v xml:space="preserve">  </v>
      </c>
      <c r="D45" s="118"/>
      <c r="E45" s="118"/>
      <c r="F45" s="118"/>
      <c r="G45" s="118"/>
      <c r="H45" s="118"/>
      <c r="I45" s="92" t="str">
        <f>IF(dati!$D$2=1,'pausa caffè'!C23,IF(dati!$D$2=2,aperitivo!C23,IF(dati!$D$2=3,'business lunch'!C23,IF(dati!$D$2=4,'menu speciale'!C23,IF(dati!$D$2=5,'All day'!C23,IF(dati!$D$2=6,"  ","***"))))))</f>
        <v xml:space="preserve">  </v>
      </c>
      <c r="J45" s="112"/>
      <c r="K45" s="72" t="str">
        <f t="shared" si="1"/>
        <v xml:space="preserve">   </v>
      </c>
      <c r="L45" s="38"/>
    </row>
    <row r="46" spans="2:12" ht="15" x14ac:dyDescent="0.25">
      <c r="B46" s="38"/>
      <c r="C46" s="117" t="str">
        <f>IF(dati!$D$2=1,'pausa caffè'!B24,IF(dati!$D$2=2,aperitivo!B24,IF(dati!$D$2=3,'business lunch'!B24,IF(dati!$D$2=4,'menu speciale'!B24,IF(dati!$D$2=5,'All day'!B24,IF(dati!$D$2=6,"  ","***"))))))</f>
        <v xml:space="preserve">  </v>
      </c>
      <c r="D46" s="118"/>
      <c r="E46" s="118"/>
      <c r="F46" s="118"/>
      <c r="G46" s="118"/>
      <c r="H46" s="118"/>
      <c r="I46" s="92" t="str">
        <f>IF(dati!$D$2=1,'pausa caffè'!C24,IF(dati!$D$2=2,aperitivo!C24,IF(dati!$D$2=3,'business lunch'!C24,IF(dati!$D$2=4,'menu speciale'!C24,IF(dati!$D$2=5,'All day'!C24,IF(dati!$D$2=6,"  ","***"))))))</f>
        <v xml:space="preserve">  </v>
      </c>
      <c r="J46" s="112"/>
      <c r="K46" s="72" t="str">
        <f t="shared" si="1"/>
        <v xml:space="preserve">   </v>
      </c>
      <c r="L46" s="38"/>
    </row>
    <row r="47" spans="2:12" ht="15" x14ac:dyDescent="0.25">
      <c r="B47" s="38"/>
      <c r="C47" s="117" t="str">
        <f>IF(dati!$D$2=1,'pausa caffè'!B25,IF(dati!$D$2=2,aperitivo!B25,IF(dati!$D$2=3,'business lunch'!B25,IF(dati!$D$2=4,'menu speciale'!B25,IF(dati!$D$2=5,'All day'!B25,IF(dati!$D$2=6,"  ","***"))))))</f>
        <v xml:space="preserve">  </v>
      </c>
      <c r="D47" s="118"/>
      <c r="E47" s="118"/>
      <c r="F47" s="118"/>
      <c r="G47" s="118"/>
      <c r="H47" s="118"/>
      <c r="I47" s="92" t="str">
        <f>IF(dati!$D$2=1,'pausa caffè'!C25,IF(dati!$D$2=2,aperitivo!C25,IF(dati!$D$2=3,'business lunch'!C25,IF(dati!$D$2=4,'menu speciale'!C25,IF(dati!$D$2=5,'All day'!C25,IF(dati!$D$2=6,"  ","***"))))))</f>
        <v xml:space="preserve">  </v>
      </c>
      <c r="J47" s="112"/>
      <c r="K47" s="72" t="str">
        <f t="shared" si="1"/>
        <v xml:space="preserve">   </v>
      </c>
      <c r="L47" s="38"/>
    </row>
    <row r="48" spans="2:12" ht="15" x14ac:dyDescent="0.25">
      <c r="B48" s="38"/>
      <c r="C48" s="117" t="str">
        <f>IF(dati!$D$2=1,'pausa caffè'!B26,IF(dati!$D$2=2,aperitivo!B26,IF(dati!$D$2=3,'business lunch'!B26,IF(dati!$D$2=4,'menu speciale'!B26,IF(dati!$D$2=5,'All day'!B26,IF(dati!$D$2=6,"  ","***"))))))</f>
        <v xml:space="preserve">  </v>
      </c>
      <c r="D48" s="118"/>
      <c r="E48" s="118"/>
      <c r="F48" s="118"/>
      <c r="G48" s="118"/>
      <c r="H48" s="118"/>
      <c r="I48" s="92" t="str">
        <f>IF(dati!$D$2=1,'pausa caffè'!C26,IF(dati!$D$2=2,aperitivo!C26,IF(dati!$D$2=3,'business lunch'!C26,IF(dati!$D$2=4,'menu speciale'!C26,IF(dati!$D$2=5,'All day'!C26,IF(dati!$D$2=6,"  ","***"))))))</f>
        <v xml:space="preserve">  </v>
      </c>
      <c r="J48" s="112"/>
      <c r="K48" s="72" t="str">
        <f t="shared" si="1"/>
        <v xml:space="preserve">   </v>
      </c>
      <c r="L48" s="38"/>
    </row>
    <row r="49" spans="2:12" ht="15" x14ac:dyDescent="0.25">
      <c r="B49" s="38"/>
      <c r="C49" s="117" t="str">
        <f>IF(dati!$D$2=1,'pausa caffè'!B27,IF(dati!$D$2=2,aperitivo!B27,IF(dati!$D$2=3,'business lunch'!B27,IF(dati!$D$2=4,'menu speciale'!B27,IF(dati!$D$2=5,'All day'!B27,IF(dati!$D$2=6,"  ","***"))))))</f>
        <v xml:space="preserve">  </v>
      </c>
      <c r="D49" s="118"/>
      <c r="E49" s="118"/>
      <c r="F49" s="118"/>
      <c r="G49" s="118"/>
      <c r="H49" s="118"/>
      <c r="I49" s="92" t="str">
        <f>IF(dati!$D$2=1,'pausa caffè'!C27,IF(dati!$D$2=2,aperitivo!C27,IF(dati!$D$2=3,'business lunch'!C27,IF(dati!$D$2=4,'menu speciale'!C27,IF(dati!$D$2=5,'All day'!C27,IF(dati!$D$2=6,"  ","***"))))))</f>
        <v xml:space="preserve">  </v>
      </c>
      <c r="J49" s="112"/>
      <c r="K49" s="72" t="str">
        <f t="shared" si="1"/>
        <v xml:space="preserve">   </v>
      </c>
      <c r="L49" s="38"/>
    </row>
    <row r="50" spans="2:12" ht="15" x14ac:dyDescent="0.25">
      <c r="B50" s="38"/>
      <c r="C50" s="117" t="str">
        <f>IF(dati!$D$2=1,'pausa caffè'!B28,IF(dati!$D$2=2,aperitivo!B28,IF(dati!$D$2=3,'business lunch'!B28,IF(dati!$D$2=4,'menu speciale'!B28,IF(dati!$D$2=5,'All day'!B28,IF(dati!$D$2=6,"  ","***"))))))</f>
        <v xml:space="preserve">  </v>
      </c>
      <c r="D50" s="118"/>
      <c r="E50" s="118"/>
      <c r="F50" s="118"/>
      <c r="G50" s="118"/>
      <c r="H50" s="118"/>
      <c r="I50" s="92" t="str">
        <f>IF(dati!$D$2=1,'pausa caffè'!C28,IF(dati!$D$2=2,aperitivo!C28,IF(dati!$D$2=3,'business lunch'!C28,IF(dati!$D$2=4,'menu speciale'!C28,IF(dati!$D$2=5,'All day'!C28,IF(dati!$D$2=6,"  ","***"))))))</f>
        <v xml:space="preserve">  </v>
      </c>
      <c r="J50" s="112"/>
      <c r="K50" s="72" t="str">
        <f t="shared" si="1"/>
        <v xml:space="preserve">   </v>
      </c>
      <c r="L50" s="38"/>
    </row>
    <row r="51" spans="2:12" ht="15" x14ac:dyDescent="0.25">
      <c r="B51" s="38"/>
      <c r="C51" s="117"/>
      <c r="D51" s="118"/>
      <c r="E51" s="118"/>
      <c r="F51" s="118"/>
      <c r="G51" s="118"/>
      <c r="H51" s="118"/>
      <c r="I51" s="92"/>
      <c r="J51" s="112"/>
      <c r="K51" s="74">
        <f>SUM(K38:K50)</f>
        <v>0</v>
      </c>
      <c r="L51" s="38"/>
    </row>
    <row r="52" spans="2:12" ht="15" x14ac:dyDescent="0.25">
      <c r="B52" s="38"/>
      <c r="C52" s="117" t="str">
        <f>IF(dati!$D$2=1,'pausa caffè'!B30,IF(dati!$D$2=2,aperitivo!B30,IF(dati!$D$2=3,'business lunch'!B30,IF(dati!$D$2=4,'menu speciale'!B30,IF(dati!$D$2=5,"  ","***")))))</f>
        <v>***</v>
      </c>
      <c r="D52" s="118"/>
      <c r="E52" s="118"/>
      <c r="F52" s="118"/>
      <c r="G52" s="118"/>
      <c r="H52" s="118"/>
      <c r="I52" s="92" t="str">
        <f>IF(dati!$D$2=1,'pausa caffè'!C30,IF(dati!$D$2=2,aperitivo!C30,IF(dati!$D$2=3,'business lunch'!C30,IF(dati!$D$2=4,'menu speciale'!C30,IF(dati!$D$2=5,'All day'!C30,IF(dati!$D$2=6,"  ","***"))))))</f>
        <v xml:space="preserve">  </v>
      </c>
      <c r="J52" s="112"/>
      <c r="K52" s="72" t="str">
        <f>IF(J52&gt;0,J52*I52,"   ")</f>
        <v xml:space="preserve">   </v>
      </c>
      <c r="L52" s="38"/>
    </row>
    <row r="53" spans="2:12" ht="15" x14ac:dyDescent="0.25">
      <c r="B53" s="38"/>
      <c r="C53" s="117" t="str">
        <f>IF(dati!$D$2=1,'pausa caffè'!B31,IF(dati!$D$2=2,aperitivo!B31,IF(dati!$D$2=3,'business lunch'!B31,IF(dati!$D$2=4,'menu speciale'!B31,IF(dati!$D$2=5,"  ","***")))))</f>
        <v>***</v>
      </c>
      <c r="D53" s="118"/>
      <c r="E53" s="118"/>
      <c r="F53" s="118"/>
      <c r="G53" s="118"/>
      <c r="H53" s="118"/>
      <c r="I53" s="92" t="str">
        <f>IF(dati!$D$2=1,'pausa caffè'!C31,IF(dati!$D$2=2,aperitivo!C31,IF(dati!$D$2=3,'business lunch'!C31,IF(dati!$D$2=4,'menu speciale'!C31,IF(dati!$D$2=5,'All day'!C31,IF(dati!$D$2=6,"  ","***"))))))</f>
        <v xml:space="preserve">  </v>
      </c>
      <c r="J53" s="112"/>
      <c r="K53" s="72" t="str">
        <f>IF(J53&gt;0,J53*I53,"   ")</f>
        <v xml:space="preserve">   </v>
      </c>
      <c r="L53" s="38"/>
    </row>
    <row r="54" spans="2:12" ht="15" x14ac:dyDescent="0.25">
      <c r="B54" s="38"/>
      <c r="C54" s="117" t="str">
        <f>IF(dati!$D$2=1,'pausa caffè'!B32,IF(dati!$D$2=2,aperitivo!B32,IF(dati!$D$2=3,'business lunch'!B32,IF(dati!$D$2=4,'menu speciale'!B32,IF(dati!$D$2=5,"  ","***")))))</f>
        <v>***</v>
      </c>
      <c r="D54" s="118"/>
      <c r="E54" s="118"/>
      <c r="F54" s="118"/>
      <c r="G54" s="118"/>
      <c r="H54" s="118"/>
      <c r="I54" s="92" t="str">
        <f>IF(dati!$D$2=1,'pausa caffè'!C32,IF(dati!$D$2=2,aperitivo!C32,IF(dati!$D$2=3,'business lunch'!C32,IF(dati!$D$2=4,'menu speciale'!C32,IF(dati!$D$2=5,'All day'!C32,IF(dati!$D$2=6,"  ","***"))))))</f>
        <v xml:space="preserve">  </v>
      </c>
      <c r="J54" s="112"/>
      <c r="K54" s="72" t="str">
        <f>IF(J54&gt;0,J54*I54,"   ")</f>
        <v xml:space="preserve">   </v>
      </c>
      <c r="L54" s="38"/>
    </row>
    <row r="55" spans="2:12" ht="15" x14ac:dyDescent="0.25">
      <c r="B55" s="38"/>
      <c r="C55" s="117"/>
      <c r="D55" s="118"/>
      <c r="E55" s="118"/>
      <c r="F55" s="118"/>
      <c r="G55" s="118"/>
      <c r="H55" s="118"/>
      <c r="I55" s="92"/>
      <c r="J55" s="112"/>
      <c r="K55" s="74">
        <f>SUM(K52:K54)</f>
        <v>0</v>
      </c>
      <c r="L55" s="38"/>
    </row>
    <row r="56" spans="2:12" ht="15" x14ac:dyDescent="0.25">
      <c r="B56" s="38"/>
      <c r="C56" s="117" t="str">
        <f>IF(dati!$D$2=1,'pausa caffè'!B34,IF(dati!$D$2=2,aperitivo!B34,IF(dati!$D$2=3,'business lunch'!B34,IF(dati!$D$2=4,'menu speciale'!B34,IF(dati!$D$2=5,"  ","***")))))</f>
        <v>***</v>
      </c>
      <c r="D56" s="118"/>
      <c r="E56" s="118"/>
      <c r="F56" s="118"/>
      <c r="G56" s="118"/>
      <c r="H56" s="118"/>
      <c r="I56" s="92" t="str">
        <f>IF(dati!$D$2=1,'pausa caffè'!C34,IF(dati!$D$2=2,aperitivo!C34,IF(dati!$D$2=3,'business lunch'!C34,IF(dati!$D$2=4,'menu speciale'!C34,IF(dati!$D$2=5,'All day'!C34,IF(dati!$D$2=6,"  ","***"))))))</f>
        <v xml:space="preserve">  </v>
      </c>
      <c r="J56" s="112"/>
      <c r="K56" s="72" t="str">
        <f>IF(I56='business lunch'!C34,"  ",IF(I56="-","",IF(J56&gt;0,J56*I56,"   ")))</f>
        <v xml:space="preserve">   </v>
      </c>
      <c r="L56" s="38"/>
    </row>
    <row r="57" spans="2:12" ht="15" x14ac:dyDescent="0.25">
      <c r="B57" s="38"/>
      <c r="C57" s="93"/>
      <c r="D57" s="93"/>
      <c r="E57" s="93"/>
      <c r="F57" s="93"/>
      <c r="G57" s="93"/>
      <c r="H57" s="93"/>
      <c r="I57" s="92"/>
      <c r="J57" s="112"/>
      <c r="K57" s="74">
        <f>SUM(K56)</f>
        <v>0</v>
      </c>
      <c r="L57" s="38"/>
    </row>
    <row r="58" spans="2:12" ht="6.75" customHeight="1" x14ac:dyDescent="0.25">
      <c r="B58" s="38"/>
      <c r="C58" s="75"/>
      <c r="D58" s="75"/>
      <c r="E58" s="75"/>
      <c r="F58" s="75"/>
      <c r="G58" s="75"/>
      <c r="H58" s="75"/>
      <c r="I58" s="71"/>
      <c r="J58" s="73"/>
      <c r="K58" s="76"/>
      <c r="L58" s="38"/>
    </row>
    <row r="59" spans="2:12" ht="15.75" thickBot="1" x14ac:dyDescent="0.3">
      <c r="B59" s="38"/>
      <c r="C59" s="131" t="s">
        <v>92</v>
      </c>
      <c r="D59" s="131"/>
      <c r="E59" s="131"/>
      <c r="F59" s="131"/>
      <c r="G59" s="131"/>
      <c r="H59" s="131"/>
      <c r="I59" s="86" t="s">
        <v>85</v>
      </c>
      <c r="J59" s="129">
        <f>+K55+K51+K37+K57</f>
        <v>0</v>
      </c>
      <c r="K59" s="130"/>
      <c r="L59" s="38"/>
    </row>
    <row r="60" spans="2:12" ht="5.25" customHeight="1" thickTop="1" x14ac:dyDescent="0.25">
      <c r="B60" s="38"/>
      <c r="C60" s="75"/>
      <c r="D60" s="75"/>
      <c r="E60" s="75"/>
      <c r="F60" s="75"/>
      <c r="G60" s="75"/>
      <c r="H60" s="75"/>
      <c r="I60" s="71"/>
      <c r="J60" s="76"/>
      <c r="K60" s="70"/>
      <c r="L60" s="38"/>
    </row>
    <row r="61" spans="2:12" ht="15" x14ac:dyDescent="0.25">
      <c r="B61" s="38"/>
      <c r="C61" s="135" t="s">
        <v>87</v>
      </c>
      <c r="D61" s="135"/>
      <c r="E61" s="135"/>
      <c r="F61" s="135"/>
      <c r="G61" s="135"/>
      <c r="H61" s="135"/>
      <c r="I61" s="135"/>
      <c r="J61" s="135"/>
      <c r="K61" s="135"/>
      <c r="L61" s="38"/>
    </row>
    <row r="62" spans="2:12" ht="14.25" x14ac:dyDescent="0.2">
      <c r="B62" s="38"/>
      <c r="C62" s="94"/>
      <c r="D62" s="94"/>
      <c r="E62" s="94"/>
      <c r="F62" s="94"/>
      <c r="G62" s="94"/>
      <c r="H62" s="94"/>
      <c r="I62" s="94"/>
      <c r="J62" s="94"/>
      <c r="K62" s="94"/>
      <c r="L62" s="38"/>
    </row>
    <row r="63" spans="2:12" ht="14.25" x14ac:dyDescent="0.2">
      <c r="B63" s="38"/>
      <c r="C63" s="97" t="s">
        <v>88</v>
      </c>
      <c r="D63" s="97"/>
      <c r="E63" s="97"/>
      <c r="F63" s="97"/>
      <c r="G63" s="97"/>
      <c r="H63" s="97"/>
      <c r="I63" s="97"/>
      <c r="J63" s="97"/>
      <c r="K63" s="97"/>
      <c r="L63" s="38"/>
    </row>
    <row r="64" spans="2:12" ht="14.25" x14ac:dyDescent="0.2">
      <c r="B64" s="38"/>
      <c r="C64" s="97" t="s">
        <v>89</v>
      </c>
      <c r="D64" s="97"/>
      <c r="E64" s="97"/>
      <c r="F64" s="97"/>
      <c r="G64" s="97"/>
      <c r="H64" s="97"/>
      <c r="I64" s="97"/>
      <c r="J64" s="97"/>
      <c r="K64" s="97"/>
      <c r="L64" s="38"/>
    </row>
    <row r="65" spans="1:30" ht="14.25" x14ac:dyDescent="0.2">
      <c r="B65" s="38"/>
      <c r="C65" s="97" t="s">
        <v>90</v>
      </c>
      <c r="D65" s="97"/>
      <c r="E65" s="97"/>
      <c r="F65" s="97"/>
      <c r="G65" s="97"/>
      <c r="H65" s="97"/>
      <c r="I65" s="97"/>
      <c r="J65" s="97"/>
      <c r="K65" s="97"/>
      <c r="L65" s="38"/>
    </row>
    <row r="66" spans="1:30" ht="13.5" customHeight="1" x14ac:dyDescent="0.2">
      <c r="B66" s="38"/>
      <c r="C66" s="132" t="s">
        <v>91</v>
      </c>
      <c r="D66" s="133"/>
      <c r="E66" s="133"/>
      <c r="F66" s="133"/>
      <c r="G66" s="133"/>
      <c r="H66" s="133"/>
      <c r="I66" s="133"/>
      <c r="J66" s="133"/>
      <c r="K66" s="133"/>
      <c r="L66" s="38"/>
    </row>
    <row r="67" spans="1:30" s="36" customFormat="1" ht="8.25" customHeight="1" x14ac:dyDescent="0.2">
      <c r="A67" s="56"/>
      <c r="B67" s="38"/>
      <c r="C67" s="70"/>
      <c r="D67" s="70"/>
      <c r="E67" s="70"/>
      <c r="F67" s="70"/>
      <c r="G67" s="70"/>
      <c r="H67" s="70"/>
      <c r="I67" s="70"/>
      <c r="J67" s="70"/>
      <c r="K67" s="70"/>
      <c r="L67" s="38"/>
    </row>
    <row r="68" spans="1:30" s="36" customFormat="1" ht="14.25" x14ac:dyDescent="0.2">
      <c r="A68" s="56"/>
      <c r="C68" s="77"/>
      <c r="D68" s="77"/>
      <c r="E68" s="77"/>
      <c r="F68" s="77"/>
      <c r="G68" s="77"/>
      <c r="H68" s="77"/>
      <c r="I68" s="77"/>
      <c r="J68" s="77"/>
      <c r="K68" s="77"/>
      <c r="AD68" s="37"/>
    </row>
    <row r="69" spans="1:30" s="36" customFormat="1" ht="14.25" x14ac:dyDescent="0.2">
      <c r="A69" s="56"/>
      <c r="C69" s="77"/>
      <c r="D69" s="77"/>
      <c r="E69" s="77"/>
      <c r="F69" s="77"/>
      <c r="G69" s="77"/>
      <c r="H69" s="77"/>
      <c r="I69" s="77"/>
      <c r="J69" s="77"/>
      <c r="K69" s="77"/>
      <c r="AD69" s="37"/>
    </row>
    <row r="70" spans="1:30" s="36" customFormat="1" ht="14.25" x14ac:dyDescent="0.2">
      <c r="A70" s="56"/>
      <c r="C70" s="77"/>
      <c r="D70" s="77"/>
      <c r="E70" s="77"/>
      <c r="F70" s="78"/>
      <c r="G70" s="77"/>
      <c r="H70" s="77"/>
      <c r="I70" s="77"/>
      <c r="J70" s="77"/>
      <c r="K70" s="77"/>
      <c r="AD70" s="37"/>
    </row>
    <row r="71" spans="1:30" s="36" customFormat="1" ht="14.25" x14ac:dyDescent="0.2">
      <c r="A71" s="56"/>
      <c r="C71" s="77"/>
      <c r="D71" s="77"/>
      <c r="E71" s="77"/>
      <c r="F71" s="77"/>
      <c r="G71" s="77"/>
      <c r="H71" s="77"/>
      <c r="I71" s="77"/>
      <c r="J71" s="77"/>
      <c r="K71" s="77"/>
      <c r="AD71" s="37"/>
    </row>
    <row r="72" spans="1:30" s="36" customFormat="1" ht="14.25" x14ac:dyDescent="0.2">
      <c r="A72" s="56"/>
      <c r="C72" s="77"/>
      <c r="D72" s="77"/>
      <c r="E72" s="77"/>
      <c r="F72" s="77"/>
      <c r="G72" s="77"/>
      <c r="H72" s="77"/>
      <c r="I72" s="77"/>
      <c r="J72" s="77"/>
      <c r="K72" s="77"/>
      <c r="AD72" s="37"/>
    </row>
    <row r="73" spans="1:30" s="36" customFormat="1" ht="14.25" x14ac:dyDescent="0.2">
      <c r="A73" s="56"/>
      <c r="C73" s="77"/>
      <c r="D73" s="77"/>
      <c r="E73" s="77"/>
      <c r="F73" s="77"/>
      <c r="G73" s="77"/>
      <c r="H73" s="77"/>
      <c r="I73" s="77"/>
      <c r="J73" s="77"/>
      <c r="K73" s="77"/>
      <c r="AD73" s="37"/>
    </row>
    <row r="74" spans="1:30" s="36" customFormat="1" ht="14.25" x14ac:dyDescent="0.2">
      <c r="A74" s="56"/>
      <c r="C74" s="77"/>
      <c r="D74" s="77"/>
      <c r="E74" s="77"/>
      <c r="F74" s="77"/>
      <c r="G74" s="77"/>
      <c r="H74" s="77"/>
      <c r="I74" s="77"/>
      <c r="J74" s="77"/>
      <c r="K74" s="77"/>
      <c r="AD74" s="37"/>
    </row>
    <row r="75" spans="1:30" s="36" customFormat="1" ht="14.25" x14ac:dyDescent="0.2">
      <c r="A75" s="56"/>
      <c r="C75" s="77"/>
      <c r="D75" s="77"/>
      <c r="E75" s="77"/>
      <c r="F75" s="77"/>
      <c r="G75" s="77"/>
      <c r="H75" s="77"/>
      <c r="I75" s="77"/>
      <c r="J75" s="77"/>
      <c r="K75" s="77"/>
      <c r="AD75" s="37"/>
    </row>
    <row r="76" spans="1:30" s="36" customFormat="1" ht="14.25" x14ac:dyDescent="0.2">
      <c r="A76" s="56"/>
      <c r="C76" s="77"/>
      <c r="D76" s="77"/>
      <c r="E76" s="77"/>
      <c r="F76" s="77"/>
      <c r="G76" s="77"/>
      <c r="H76" s="77"/>
      <c r="I76" s="77"/>
      <c r="J76" s="77"/>
      <c r="K76" s="77"/>
    </row>
    <row r="77" spans="1:30" s="36" customFormat="1" ht="14.25" x14ac:dyDescent="0.2">
      <c r="A77" s="56"/>
      <c r="C77" s="77"/>
      <c r="D77" s="77"/>
      <c r="E77" s="77"/>
      <c r="F77" s="77"/>
      <c r="G77" s="77"/>
      <c r="H77" s="77"/>
      <c r="I77" s="77"/>
      <c r="J77" s="77"/>
      <c r="K77" s="77"/>
    </row>
    <row r="78" spans="1:30" s="36" customFormat="1" ht="14.25" x14ac:dyDescent="0.2">
      <c r="A78" s="56"/>
      <c r="C78" s="77"/>
      <c r="D78" s="77"/>
      <c r="E78" s="77"/>
      <c r="F78" s="77"/>
      <c r="G78" s="77"/>
      <c r="H78" s="77"/>
      <c r="I78" s="77"/>
      <c r="J78" s="77"/>
      <c r="K78" s="77"/>
    </row>
    <row r="79" spans="1:30" s="36" customFormat="1" ht="14.25" x14ac:dyDescent="0.2">
      <c r="A79" s="56"/>
      <c r="C79" s="77"/>
      <c r="D79" s="77"/>
      <c r="E79" s="77"/>
      <c r="F79" s="77"/>
      <c r="G79" s="77"/>
      <c r="H79" s="77"/>
      <c r="I79" s="77"/>
      <c r="J79" s="77"/>
      <c r="K79" s="77"/>
    </row>
    <row r="80" spans="1:30" s="36" customFormat="1" ht="14.25" x14ac:dyDescent="0.2">
      <c r="A80" s="56"/>
      <c r="C80" s="77"/>
      <c r="D80" s="77"/>
      <c r="E80" s="77"/>
      <c r="F80" s="77"/>
      <c r="G80" s="77"/>
      <c r="H80" s="77"/>
      <c r="I80" s="77"/>
      <c r="J80" s="77"/>
      <c r="K80" s="77"/>
    </row>
    <row r="81" spans="1:11" s="36" customFormat="1" ht="14.25" x14ac:dyDescent="0.2">
      <c r="A81" s="56"/>
      <c r="C81" s="77"/>
      <c r="D81" s="77"/>
      <c r="E81" s="77"/>
      <c r="F81" s="77"/>
      <c r="G81" s="77"/>
      <c r="H81" s="77"/>
      <c r="I81" s="77"/>
      <c r="J81" s="77"/>
      <c r="K81" s="77"/>
    </row>
    <row r="82" spans="1:11" s="36" customFormat="1" ht="14.25" x14ac:dyDescent="0.2">
      <c r="A82" s="56"/>
      <c r="C82" s="77"/>
      <c r="D82" s="77"/>
      <c r="E82" s="77"/>
      <c r="F82" s="77"/>
      <c r="G82" s="77"/>
      <c r="H82" s="77"/>
      <c r="I82" s="77"/>
      <c r="J82" s="77"/>
      <c r="K82" s="77"/>
    </row>
    <row r="83" spans="1:11" s="36" customFormat="1" ht="14.25" x14ac:dyDescent="0.2">
      <c r="A83" s="56"/>
      <c r="C83" s="77"/>
      <c r="D83" s="77"/>
      <c r="E83" s="77"/>
      <c r="F83" s="77"/>
      <c r="G83" s="77"/>
      <c r="H83" s="77"/>
      <c r="I83" s="77"/>
      <c r="J83" s="77"/>
      <c r="K83" s="77"/>
    </row>
    <row r="84" spans="1:11" s="36" customFormat="1" ht="14.25" x14ac:dyDescent="0.2">
      <c r="A84" s="56"/>
      <c r="C84" s="77"/>
      <c r="D84" s="77"/>
      <c r="E84" s="77"/>
      <c r="F84" s="77"/>
      <c r="G84" s="77"/>
      <c r="H84" s="77"/>
      <c r="I84" s="77"/>
      <c r="J84" s="77"/>
      <c r="K84" s="77"/>
    </row>
    <row r="85" spans="1:11" s="36" customFormat="1" ht="14.25" x14ac:dyDescent="0.2">
      <c r="A85" s="56"/>
      <c r="C85" s="77"/>
      <c r="D85" s="77"/>
      <c r="E85" s="77"/>
      <c r="F85" s="77"/>
      <c r="G85" s="77"/>
      <c r="H85" s="77"/>
      <c r="I85" s="77"/>
      <c r="J85" s="77"/>
      <c r="K85" s="77"/>
    </row>
    <row r="86" spans="1:11" s="36" customFormat="1" ht="14.25" x14ac:dyDescent="0.2">
      <c r="A86" s="56"/>
      <c r="C86" s="77"/>
      <c r="D86" s="77"/>
      <c r="E86" s="77"/>
      <c r="F86" s="77"/>
      <c r="G86" s="77"/>
      <c r="H86" s="77"/>
      <c r="I86" s="77"/>
      <c r="J86" s="77"/>
      <c r="K86" s="77"/>
    </row>
    <row r="87" spans="1:11" s="36" customFormat="1" ht="14.25" x14ac:dyDescent="0.2">
      <c r="A87" s="56"/>
      <c r="C87" s="77"/>
      <c r="D87" s="77"/>
      <c r="E87" s="77"/>
      <c r="F87" s="77"/>
      <c r="G87" s="77"/>
      <c r="H87" s="77"/>
      <c r="I87" s="77"/>
      <c r="J87" s="77"/>
      <c r="K87" s="77"/>
    </row>
    <row r="88" spans="1:11" s="36" customFormat="1" ht="14.25" x14ac:dyDescent="0.2">
      <c r="A88" s="56"/>
      <c r="C88" s="77"/>
      <c r="D88" s="77"/>
      <c r="E88" s="77"/>
      <c r="F88" s="77"/>
      <c r="G88" s="77"/>
      <c r="H88" s="77"/>
      <c r="I88" s="77"/>
      <c r="J88" s="77"/>
      <c r="K88" s="77"/>
    </row>
    <row r="89" spans="1:11" s="36" customFormat="1" ht="14.25" x14ac:dyDescent="0.2">
      <c r="A89" s="56"/>
      <c r="C89" s="77"/>
      <c r="D89" s="77"/>
      <c r="E89" s="77"/>
      <c r="F89" s="77"/>
      <c r="G89" s="77"/>
      <c r="H89" s="77"/>
      <c r="I89" s="77"/>
      <c r="J89" s="77"/>
      <c r="K89" s="77"/>
    </row>
    <row r="90" spans="1:11" s="36" customFormat="1" ht="14.25" x14ac:dyDescent="0.2">
      <c r="A90" s="56"/>
      <c r="C90" s="77"/>
      <c r="D90" s="77"/>
      <c r="E90" s="77"/>
      <c r="F90" s="77"/>
      <c r="G90" s="77"/>
      <c r="H90" s="77"/>
      <c r="I90" s="77"/>
      <c r="J90" s="77"/>
      <c r="K90" s="77"/>
    </row>
    <row r="91" spans="1:11" s="36" customFormat="1" ht="14.25" x14ac:dyDescent="0.2">
      <c r="A91" s="56"/>
      <c r="C91" s="77"/>
      <c r="D91" s="77"/>
      <c r="E91" s="77"/>
      <c r="F91" s="77"/>
      <c r="G91" s="77"/>
      <c r="H91" s="77"/>
      <c r="I91" s="77"/>
      <c r="J91" s="77"/>
      <c r="K91" s="77"/>
    </row>
    <row r="92" spans="1:11" s="36" customFormat="1" ht="14.25" x14ac:dyDescent="0.2">
      <c r="A92" s="56"/>
      <c r="C92" s="77"/>
      <c r="D92" s="77"/>
      <c r="E92" s="77"/>
      <c r="F92" s="77"/>
      <c r="G92" s="77"/>
      <c r="H92" s="77"/>
      <c r="I92" s="77"/>
      <c r="J92" s="77"/>
      <c r="K92" s="77"/>
    </row>
    <row r="93" spans="1:11" s="36" customFormat="1" ht="14.25" x14ac:dyDescent="0.2">
      <c r="A93" s="56"/>
      <c r="C93" s="77"/>
      <c r="D93" s="77"/>
      <c r="E93" s="77"/>
      <c r="F93" s="77"/>
      <c r="G93" s="77"/>
      <c r="H93" s="77"/>
      <c r="I93" s="77"/>
      <c r="J93" s="77"/>
      <c r="K93" s="77"/>
    </row>
    <row r="94" spans="1:11" s="36" customFormat="1" ht="14.25" x14ac:dyDescent="0.2">
      <c r="A94" s="56"/>
      <c r="C94" s="77"/>
      <c r="D94" s="77"/>
      <c r="E94" s="77"/>
      <c r="F94" s="77"/>
      <c r="G94" s="77"/>
      <c r="H94" s="77"/>
      <c r="I94" s="77"/>
      <c r="J94" s="77"/>
      <c r="K94" s="77"/>
    </row>
    <row r="95" spans="1:11" s="36" customFormat="1" ht="14.25" x14ac:dyDescent="0.2">
      <c r="A95" s="56"/>
      <c r="C95" s="77"/>
      <c r="D95" s="77"/>
      <c r="E95" s="77"/>
      <c r="F95" s="77"/>
      <c r="G95" s="77"/>
      <c r="H95" s="77"/>
      <c r="I95" s="77"/>
      <c r="J95" s="77"/>
      <c r="K95" s="77"/>
    </row>
    <row r="96" spans="1:11" s="36" customFormat="1" ht="14.25" x14ac:dyDescent="0.2">
      <c r="A96" s="56"/>
      <c r="C96" s="77"/>
      <c r="D96" s="77"/>
      <c r="E96" s="77"/>
      <c r="F96" s="77"/>
      <c r="G96" s="77"/>
      <c r="H96" s="77"/>
      <c r="I96" s="77"/>
      <c r="J96" s="77"/>
      <c r="K96" s="77"/>
    </row>
    <row r="97" spans="1:11" s="36" customFormat="1" ht="14.25" x14ac:dyDescent="0.2">
      <c r="A97" s="56"/>
      <c r="C97" s="77"/>
      <c r="D97" s="77"/>
      <c r="E97" s="77"/>
      <c r="F97" s="77"/>
      <c r="G97" s="77"/>
      <c r="H97" s="77"/>
      <c r="I97" s="77"/>
      <c r="J97" s="77"/>
      <c r="K97" s="77"/>
    </row>
    <row r="98" spans="1:11" s="36" customFormat="1" ht="14.25" x14ac:dyDescent="0.2">
      <c r="A98" s="56"/>
      <c r="C98" s="77"/>
      <c r="D98" s="77"/>
      <c r="E98" s="77"/>
      <c r="F98" s="77"/>
      <c r="G98" s="77"/>
      <c r="H98" s="77"/>
      <c r="I98" s="77"/>
      <c r="J98" s="77"/>
      <c r="K98" s="77"/>
    </row>
    <row r="99" spans="1:11" s="36" customFormat="1" ht="14.25" x14ac:dyDescent="0.2">
      <c r="A99" s="56"/>
      <c r="C99" s="77"/>
      <c r="D99" s="77"/>
      <c r="E99" s="77"/>
      <c r="F99" s="77"/>
      <c r="G99" s="77"/>
      <c r="H99" s="77"/>
      <c r="I99" s="77"/>
      <c r="J99" s="77"/>
      <c r="K99" s="77"/>
    </row>
    <row r="100" spans="1:11" s="36" customFormat="1" ht="14.25" x14ac:dyDescent="0.2">
      <c r="A100" s="56"/>
      <c r="C100" s="77"/>
      <c r="D100" s="77"/>
      <c r="E100" s="77"/>
      <c r="F100" s="77"/>
      <c r="G100" s="77"/>
      <c r="H100" s="77"/>
      <c r="I100" s="77"/>
      <c r="J100" s="77"/>
      <c r="K100" s="77"/>
    </row>
    <row r="101" spans="1:11" s="36" customFormat="1" ht="14.25" x14ac:dyDescent="0.2">
      <c r="A101" s="56"/>
      <c r="C101" s="77"/>
      <c r="D101" s="77"/>
      <c r="E101" s="77"/>
      <c r="F101" s="77"/>
      <c r="G101" s="77"/>
      <c r="H101" s="77"/>
      <c r="I101" s="77"/>
      <c r="J101" s="77"/>
      <c r="K101" s="77"/>
    </row>
    <row r="102" spans="1:11" s="36" customFormat="1" ht="14.25" x14ac:dyDescent="0.2">
      <c r="A102" s="56"/>
      <c r="C102" s="77"/>
      <c r="D102" s="77"/>
      <c r="E102" s="77"/>
      <c r="F102" s="77"/>
      <c r="G102" s="77"/>
      <c r="H102" s="77"/>
      <c r="I102" s="77"/>
      <c r="J102" s="77"/>
      <c r="K102" s="77"/>
    </row>
    <row r="103" spans="1:11" s="36" customFormat="1" ht="14.25" x14ac:dyDescent="0.2">
      <c r="A103" s="56"/>
      <c r="C103" s="77"/>
      <c r="D103" s="77"/>
      <c r="E103" s="77"/>
      <c r="F103" s="77"/>
      <c r="G103" s="77"/>
      <c r="H103" s="77"/>
      <c r="I103" s="77"/>
      <c r="J103" s="77"/>
      <c r="K103" s="77"/>
    </row>
    <row r="104" spans="1:11" s="36" customFormat="1" ht="14.25" x14ac:dyDescent="0.2">
      <c r="A104" s="56"/>
      <c r="C104" s="77"/>
      <c r="D104" s="77"/>
      <c r="E104" s="77"/>
      <c r="F104" s="77"/>
      <c r="G104" s="77"/>
      <c r="H104" s="77"/>
      <c r="I104" s="77"/>
      <c r="J104" s="77"/>
      <c r="K104" s="77"/>
    </row>
    <row r="105" spans="1:11" s="36" customFormat="1" ht="14.25" x14ac:dyDescent="0.2">
      <c r="A105" s="56"/>
      <c r="C105" s="77"/>
      <c r="D105" s="77"/>
      <c r="E105" s="77"/>
      <c r="F105" s="77"/>
      <c r="G105" s="77"/>
      <c r="H105" s="77"/>
      <c r="I105" s="77"/>
      <c r="J105" s="77"/>
      <c r="K105" s="77"/>
    </row>
    <row r="106" spans="1:11" s="36" customFormat="1" ht="14.25" x14ac:dyDescent="0.2">
      <c r="A106" s="56"/>
      <c r="C106" s="77"/>
      <c r="D106" s="77"/>
      <c r="E106" s="77"/>
      <c r="F106" s="77"/>
      <c r="G106" s="77"/>
      <c r="H106" s="77"/>
      <c r="I106" s="77"/>
      <c r="J106" s="77"/>
      <c r="K106" s="77"/>
    </row>
    <row r="107" spans="1:11" s="36" customFormat="1" ht="14.25" x14ac:dyDescent="0.2">
      <c r="A107" s="56"/>
      <c r="C107" s="77"/>
      <c r="D107" s="77"/>
      <c r="E107" s="77"/>
      <c r="F107" s="77"/>
      <c r="G107" s="77"/>
      <c r="H107" s="77"/>
      <c r="I107" s="77"/>
      <c r="J107" s="77"/>
      <c r="K107" s="77"/>
    </row>
    <row r="108" spans="1:11" s="36" customFormat="1" ht="14.25" x14ac:dyDescent="0.2">
      <c r="A108" s="56"/>
      <c r="C108" s="77"/>
      <c r="D108" s="77"/>
      <c r="E108" s="77"/>
      <c r="F108" s="77"/>
      <c r="G108" s="77"/>
      <c r="H108" s="77"/>
      <c r="I108" s="77"/>
      <c r="J108" s="77"/>
      <c r="K108" s="77"/>
    </row>
    <row r="109" spans="1:11" s="36" customFormat="1" ht="14.25" x14ac:dyDescent="0.2">
      <c r="A109" s="56"/>
      <c r="C109" s="77"/>
      <c r="D109" s="77"/>
      <c r="E109" s="77"/>
      <c r="F109" s="77"/>
      <c r="G109" s="77"/>
      <c r="H109" s="77"/>
      <c r="I109" s="77"/>
      <c r="J109" s="77"/>
      <c r="K109" s="77"/>
    </row>
    <row r="110" spans="1:11" s="36" customFormat="1" ht="14.25" x14ac:dyDescent="0.2">
      <c r="A110" s="56"/>
      <c r="C110" s="77"/>
      <c r="D110" s="77"/>
      <c r="E110" s="77"/>
      <c r="F110" s="77"/>
      <c r="G110" s="77"/>
      <c r="H110" s="77"/>
      <c r="I110" s="77"/>
      <c r="J110" s="77"/>
      <c r="K110" s="77"/>
    </row>
    <row r="111" spans="1:11" s="36" customFormat="1" ht="14.25" x14ac:dyDescent="0.2">
      <c r="A111" s="56"/>
      <c r="C111" s="77"/>
      <c r="D111" s="77"/>
      <c r="E111" s="77"/>
      <c r="F111" s="77"/>
      <c r="G111" s="77"/>
      <c r="H111" s="77"/>
      <c r="I111" s="77"/>
      <c r="J111" s="77"/>
      <c r="K111" s="77"/>
    </row>
    <row r="112" spans="1:11" s="36" customFormat="1" ht="14.25" x14ac:dyDescent="0.2">
      <c r="A112" s="56"/>
      <c r="C112" s="77"/>
      <c r="D112" s="77"/>
      <c r="E112" s="77"/>
      <c r="F112" s="77"/>
      <c r="G112" s="77"/>
      <c r="H112" s="77"/>
      <c r="I112" s="77"/>
      <c r="J112" s="77"/>
      <c r="K112" s="77"/>
    </row>
    <row r="113" spans="1:11" s="36" customFormat="1" ht="14.25" x14ac:dyDescent="0.2">
      <c r="A113" s="56"/>
      <c r="C113" s="77"/>
      <c r="D113" s="77"/>
      <c r="E113" s="77"/>
      <c r="F113" s="77"/>
      <c r="G113" s="77"/>
      <c r="H113" s="77"/>
      <c r="I113" s="77"/>
      <c r="J113" s="77"/>
      <c r="K113" s="77"/>
    </row>
    <row r="114" spans="1:11" s="36" customFormat="1" ht="14.25" x14ac:dyDescent="0.2">
      <c r="A114" s="56"/>
      <c r="C114" s="77"/>
      <c r="D114" s="77"/>
      <c r="E114" s="77"/>
      <c r="F114" s="77"/>
      <c r="G114" s="77"/>
      <c r="H114" s="77"/>
      <c r="I114" s="77"/>
      <c r="J114" s="77"/>
      <c r="K114" s="77"/>
    </row>
    <row r="115" spans="1:11" s="36" customFormat="1" ht="14.25" x14ac:dyDescent="0.2">
      <c r="A115" s="56"/>
      <c r="C115" s="77"/>
      <c r="D115" s="77"/>
      <c r="E115" s="77"/>
      <c r="F115" s="77"/>
      <c r="G115" s="77"/>
      <c r="H115" s="77"/>
      <c r="I115" s="77"/>
      <c r="J115" s="77"/>
      <c r="K115" s="77"/>
    </row>
    <row r="116" spans="1:11" s="36" customFormat="1" ht="14.25" x14ac:dyDescent="0.2">
      <c r="A116" s="56"/>
      <c r="C116" s="77"/>
      <c r="D116" s="77"/>
      <c r="E116" s="77"/>
      <c r="F116" s="77"/>
      <c r="G116" s="77"/>
      <c r="H116" s="77"/>
      <c r="I116" s="77"/>
      <c r="J116" s="77"/>
      <c r="K116" s="77"/>
    </row>
    <row r="117" spans="1:11" s="36" customFormat="1" ht="14.25" x14ac:dyDescent="0.2">
      <c r="A117" s="56"/>
      <c r="C117" s="77"/>
      <c r="D117" s="77"/>
      <c r="E117" s="77"/>
      <c r="F117" s="77"/>
      <c r="G117" s="77"/>
      <c r="H117" s="77"/>
      <c r="I117" s="77"/>
      <c r="J117" s="77"/>
      <c r="K117" s="77"/>
    </row>
    <row r="118" spans="1:11" s="36" customFormat="1" ht="14.25" x14ac:dyDescent="0.2">
      <c r="A118" s="56"/>
      <c r="C118" s="77"/>
      <c r="D118" s="77"/>
      <c r="E118" s="77"/>
      <c r="F118" s="77"/>
      <c r="G118" s="77"/>
      <c r="H118" s="77"/>
      <c r="I118" s="77"/>
      <c r="J118" s="77"/>
      <c r="K118" s="77"/>
    </row>
    <row r="119" spans="1:11" s="36" customFormat="1" ht="14.25" x14ac:dyDescent="0.2">
      <c r="A119" s="56"/>
      <c r="C119" s="77"/>
      <c r="D119" s="77"/>
      <c r="E119" s="77"/>
      <c r="F119" s="77"/>
      <c r="G119" s="77"/>
      <c r="H119" s="77"/>
      <c r="I119" s="77"/>
      <c r="J119" s="77"/>
      <c r="K119" s="77"/>
    </row>
    <row r="120" spans="1:11" s="36" customFormat="1" ht="14.25" x14ac:dyDescent="0.2">
      <c r="A120" s="56"/>
      <c r="C120" s="77"/>
      <c r="D120" s="77"/>
      <c r="E120" s="77"/>
      <c r="F120" s="77"/>
      <c r="G120" s="77"/>
      <c r="H120" s="77"/>
      <c r="I120" s="77"/>
      <c r="J120" s="77"/>
      <c r="K120" s="77"/>
    </row>
    <row r="121" spans="1:11" s="36" customFormat="1" ht="14.25" x14ac:dyDescent="0.2">
      <c r="A121" s="56"/>
      <c r="C121" s="77"/>
      <c r="D121" s="77"/>
      <c r="E121" s="77"/>
      <c r="F121" s="77"/>
      <c r="G121" s="77"/>
      <c r="H121" s="77"/>
      <c r="I121" s="77"/>
      <c r="J121" s="77"/>
      <c r="K121" s="77"/>
    </row>
    <row r="122" spans="1:11" s="36" customFormat="1" ht="14.25" x14ac:dyDescent="0.2">
      <c r="A122" s="56"/>
      <c r="C122" s="77"/>
      <c r="D122" s="77"/>
      <c r="E122" s="77"/>
      <c r="F122" s="77"/>
      <c r="G122" s="77"/>
      <c r="H122" s="77"/>
      <c r="I122" s="77"/>
      <c r="J122" s="77"/>
      <c r="K122" s="77"/>
    </row>
    <row r="123" spans="1:11" s="36" customFormat="1" ht="14.25" x14ac:dyDescent="0.2">
      <c r="A123" s="56"/>
      <c r="C123" s="77"/>
      <c r="D123" s="77"/>
      <c r="E123" s="77"/>
      <c r="F123" s="77"/>
      <c r="G123" s="77"/>
      <c r="H123" s="77"/>
      <c r="I123" s="77"/>
      <c r="J123" s="77"/>
      <c r="K123" s="77"/>
    </row>
    <row r="124" spans="1:11" s="36" customFormat="1" ht="14.25" x14ac:dyDescent="0.2">
      <c r="A124" s="56"/>
      <c r="C124" s="77"/>
      <c r="D124" s="77"/>
      <c r="E124" s="77"/>
      <c r="F124" s="77"/>
      <c r="G124" s="77"/>
      <c r="H124" s="77"/>
      <c r="I124" s="77"/>
      <c r="J124" s="77"/>
      <c r="K124" s="77"/>
    </row>
    <row r="125" spans="1:11" s="36" customFormat="1" ht="14.25" x14ac:dyDescent="0.2">
      <c r="A125" s="56"/>
      <c r="C125" s="77"/>
      <c r="D125" s="77"/>
      <c r="E125" s="77"/>
      <c r="F125" s="77"/>
      <c r="G125" s="77"/>
      <c r="H125" s="77"/>
      <c r="I125" s="77"/>
      <c r="J125" s="77"/>
      <c r="K125" s="77"/>
    </row>
    <row r="126" spans="1:11" s="36" customFormat="1" ht="14.25" x14ac:dyDescent="0.2">
      <c r="A126" s="56"/>
      <c r="C126" s="77"/>
      <c r="D126" s="77"/>
      <c r="E126" s="77"/>
      <c r="F126" s="77"/>
      <c r="G126" s="77"/>
      <c r="H126" s="77"/>
      <c r="I126" s="77"/>
      <c r="J126" s="77"/>
      <c r="K126" s="77"/>
    </row>
    <row r="127" spans="1:11" s="36" customFormat="1" ht="14.25" x14ac:dyDescent="0.2">
      <c r="A127" s="56"/>
      <c r="C127" s="77"/>
      <c r="D127" s="77"/>
      <c r="E127" s="77"/>
      <c r="F127" s="77"/>
      <c r="G127" s="77"/>
      <c r="H127" s="77"/>
      <c r="I127" s="77"/>
      <c r="J127" s="77"/>
      <c r="K127" s="77"/>
    </row>
    <row r="128" spans="1:11" s="36" customFormat="1" ht="14.25" x14ac:dyDescent="0.2">
      <c r="A128" s="56"/>
      <c r="C128" s="77"/>
      <c r="D128" s="77"/>
      <c r="E128" s="77"/>
      <c r="F128" s="77"/>
      <c r="G128" s="77"/>
      <c r="H128" s="77"/>
      <c r="I128" s="77"/>
      <c r="J128" s="77"/>
      <c r="K128" s="77"/>
    </row>
    <row r="129" spans="1:11" s="36" customFormat="1" ht="14.25" x14ac:dyDescent="0.2">
      <c r="A129" s="56"/>
      <c r="C129" s="77"/>
      <c r="D129" s="77"/>
      <c r="E129" s="77"/>
      <c r="F129" s="77"/>
      <c r="G129" s="77"/>
      <c r="H129" s="77"/>
      <c r="I129" s="77"/>
      <c r="J129" s="77"/>
      <c r="K129" s="77"/>
    </row>
    <row r="130" spans="1:11" s="36" customFormat="1" ht="14.25" x14ac:dyDescent="0.2">
      <c r="A130" s="56"/>
      <c r="C130" s="77"/>
      <c r="D130" s="77"/>
      <c r="E130" s="77"/>
      <c r="F130" s="77"/>
      <c r="G130" s="77"/>
      <c r="H130" s="77"/>
      <c r="I130" s="77"/>
      <c r="J130" s="77"/>
      <c r="K130" s="77"/>
    </row>
    <row r="131" spans="1:11" s="36" customFormat="1" ht="14.25" x14ac:dyDescent="0.2">
      <c r="A131" s="56"/>
      <c r="C131" s="77"/>
      <c r="D131" s="77"/>
      <c r="E131" s="77"/>
      <c r="F131" s="77"/>
      <c r="G131" s="77"/>
      <c r="H131" s="77"/>
      <c r="I131" s="77"/>
      <c r="J131" s="77"/>
      <c r="K131" s="77"/>
    </row>
    <row r="132" spans="1:11" s="36" customFormat="1" ht="14.25" x14ac:dyDescent="0.2">
      <c r="A132" s="56"/>
      <c r="C132" s="77"/>
      <c r="D132" s="77"/>
      <c r="E132" s="77"/>
      <c r="F132" s="77"/>
      <c r="G132" s="77"/>
      <c r="H132" s="77"/>
      <c r="I132" s="77"/>
      <c r="J132" s="77"/>
      <c r="K132" s="77"/>
    </row>
    <row r="133" spans="1:11" s="36" customFormat="1" x14ac:dyDescent="0.2">
      <c r="A133" s="56"/>
    </row>
    <row r="134" spans="1:11" s="36" customFormat="1" x14ac:dyDescent="0.2">
      <c r="A134" s="56"/>
    </row>
    <row r="135" spans="1:11" s="36" customFormat="1" x14ac:dyDescent="0.2">
      <c r="A135" s="56"/>
    </row>
    <row r="136" spans="1:11" s="36" customFormat="1" x14ac:dyDescent="0.2">
      <c r="A136" s="56"/>
    </row>
    <row r="137" spans="1:11" s="36" customFormat="1" x14ac:dyDescent="0.2">
      <c r="A137" s="56"/>
    </row>
    <row r="138" spans="1:11" s="36" customFormat="1" x14ac:dyDescent="0.2">
      <c r="A138" s="56"/>
    </row>
    <row r="139" spans="1:11" s="36" customFormat="1" x14ac:dyDescent="0.2">
      <c r="A139" s="56"/>
    </row>
    <row r="140" spans="1:11" s="36" customFormat="1" x14ac:dyDescent="0.2">
      <c r="A140" s="56"/>
    </row>
    <row r="141" spans="1:11" s="36" customFormat="1" x14ac:dyDescent="0.2">
      <c r="A141" s="56"/>
    </row>
    <row r="142" spans="1:11" s="36" customFormat="1" x14ac:dyDescent="0.2">
      <c r="A142" s="56"/>
    </row>
    <row r="143" spans="1:11" s="36" customFormat="1" x14ac:dyDescent="0.2">
      <c r="A143" s="56"/>
    </row>
    <row r="144" spans="1:11" s="36" customFormat="1" x14ac:dyDescent="0.2">
      <c r="A144" s="56"/>
    </row>
    <row r="145" spans="1:1" s="36" customFormat="1" x14ac:dyDescent="0.2">
      <c r="A145" s="56"/>
    </row>
    <row r="146" spans="1:1" s="36" customFormat="1" x14ac:dyDescent="0.2">
      <c r="A146" s="56"/>
    </row>
    <row r="147" spans="1:1" s="36" customFormat="1" x14ac:dyDescent="0.2">
      <c r="A147" s="56"/>
    </row>
    <row r="148" spans="1:1" s="36" customFormat="1" x14ac:dyDescent="0.2">
      <c r="A148" s="56"/>
    </row>
    <row r="149" spans="1:1" s="36" customFormat="1" x14ac:dyDescent="0.2">
      <c r="A149" s="56"/>
    </row>
    <row r="150" spans="1:1" s="36" customFormat="1" x14ac:dyDescent="0.2">
      <c r="A150" s="56"/>
    </row>
    <row r="151" spans="1:1" s="36" customFormat="1" x14ac:dyDescent="0.2">
      <c r="A151" s="56"/>
    </row>
    <row r="152" spans="1:1" s="36" customFormat="1" x14ac:dyDescent="0.2">
      <c r="A152" s="56"/>
    </row>
    <row r="153" spans="1:1" s="36" customFormat="1" x14ac:dyDescent="0.2">
      <c r="A153" s="56"/>
    </row>
    <row r="154" spans="1:1" s="36" customFormat="1" x14ac:dyDescent="0.2">
      <c r="A154" s="56"/>
    </row>
    <row r="155" spans="1:1" s="36" customFormat="1" x14ac:dyDescent="0.2">
      <c r="A155" s="56"/>
    </row>
    <row r="156" spans="1:1" s="36" customFormat="1" x14ac:dyDescent="0.2">
      <c r="A156" s="56"/>
    </row>
    <row r="157" spans="1:1" s="36" customFormat="1" x14ac:dyDescent="0.2">
      <c r="A157" s="56"/>
    </row>
    <row r="158" spans="1:1" s="36" customFormat="1" x14ac:dyDescent="0.2">
      <c r="A158" s="56"/>
    </row>
    <row r="159" spans="1:1" s="36" customFormat="1" x14ac:dyDescent="0.2">
      <c r="A159" s="56"/>
    </row>
    <row r="160" spans="1:1" s="36" customFormat="1" x14ac:dyDescent="0.2">
      <c r="A160" s="56"/>
    </row>
    <row r="161" spans="1:1" s="36" customFormat="1" x14ac:dyDescent="0.2">
      <c r="A161" s="56"/>
    </row>
    <row r="162" spans="1:1" s="36" customFormat="1" x14ac:dyDescent="0.2">
      <c r="A162" s="56"/>
    </row>
    <row r="163" spans="1:1" s="36" customFormat="1" x14ac:dyDescent="0.2">
      <c r="A163" s="56"/>
    </row>
    <row r="164" spans="1:1" s="36" customFormat="1" x14ac:dyDescent="0.2">
      <c r="A164" s="56"/>
    </row>
    <row r="165" spans="1:1" s="36" customFormat="1" x14ac:dyDescent="0.2">
      <c r="A165" s="56"/>
    </row>
    <row r="166" spans="1:1" s="36" customFormat="1" x14ac:dyDescent="0.2">
      <c r="A166" s="56"/>
    </row>
    <row r="167" spans="1:1" s="36" customFormat="1" x14ac:dyDescent="0.2">
      <c r="A167" s="56"/>
    </row>
    <row r="168" spans="1:1" s="36" customFormat="1" x14ac:dyDescent="0.2">
      <c r="A168" s="56"/>
    </row>
    <row r="169" spans="1:1" s="36" customFormat="1" x14ac:dyDescent="0.2">
      <c r="A169" s="56"/>
    </row>
    <row r="170" spans="1:1" s="36" customFormat="1" x14ac:dyDescent="0.2">
      <c r="A170" s="56"/>
    </row>
    <row r="171" spans="1:1" s="36" customFormat="1" x14ac:dyDescent="0.2">
      <c r="A171" s="56"/>
    </row>
    <row r="172" spans="1:1" s="36" customFormat="1" x14ac:dyDescent="0.2">
      <c r="A172" s="56"/>
    </row>
    <row r="173" spans="1:1" s="36" customFormat="1" x14ac:dyDescent="0.2">
      <c r="A173" s="56"/>
    </row>
    <row r="174" spans="1:1" s="36" customFormat="1" x14ac:dyDescent="0.2">
      <c r="A174" s="56"/>
    </row>
    <row r="175" spans="1:1" s="36" customFormat="1" x14ac:dyDescent="0.2">
      <c r="A175" s="56"/>
    </row>
    <row r="176" spans="1:1" s="36" customFormat="1" x14ac:dyDescent="0.2">
      <c r="A176" s="56"/>
    </row>
    <row r="177" spans="1:1" s="36" customFormat="1" x14ac:dyDescent="0.2">
      <c r="A177" s="56"/>
    </row>
    <row r="178" spans="1:1" s="36" customFormat="1" x14ac:dyDescent="0.2">
      <c r="A178" s="56"/>
    </row>
    <row r="179" spans="1:1" s="36" customFormat="1" x14ac:dyDescent="0.2">
      <c r="A179" s="56"/>
    </row>
    <row r="180" spans="1:1" s="36" customFormat="1" x14ac:dyDescent="0.2">
      <c r="A180" s="56"/>
    </row>
    <row r="181" spans="1:1" s="36" customFormat="1" x14ac:dyDescent="0.2">
      <c r="A181" s="56"/>
    </row>
    <row r="182" spans="1:1" s="36" customFormat="1" x14ac:dyDescent="0.2">
      <c r="A182" s="56"/>
    </row>
    <row r="183" spans="1:1" s="36" customFormat="1" x14ac:dyDescent="0.2">
      <c r="A183" s="56"/>
    </row>
    <row r="184" spans="1:1" s="36" customFormat="1" x14ac:dyDescent="0.2">
      <c r="A184" s="56"/>
    </row>
    <row r="185" spans="1:1" s="36" customFormat="1" x14ac:dyDescent="0.2">
      <c r="A185" s="56"/>
    </row>
    <row r="186" spans="1:1" s="36" customFormat="1" x14ac:dyDescent="0.2">
      <c r="A186" s="56"/>
    </row>
    <row r="187" spans="1:1" s="36" customFormat="1" x14ac:dyDescent="0.2">
      <c r="A187" s="56"/>
    </row>
    <row r="188" spans="1:1" s="36" customFormat="1" x14ac:dyDescent="0.2">
      <c r="A188" s="56"/>
    </row>
    <row r="189" spans="1:1" s="36" customFormat="1" x14ac:dyDescent="0.2">
      <c r="A189" s="56"/>
    </row>
    <row r="190" spans="1:1" s="36" customFormat="1" x14ac:dyDescent="0.2">
      <c r="A190" s="56"/>
    </row>
    <row r="191" spans="1:1" s="36" customFormat="1" x14ac:dyDescent="0.2">
      <c r="A191" s="56"/>
    </row>
    <row r="192" spans="1:1" s="36" customFormat="1" x14ac:dyDescent="0.2">
      <c r="A192" s="56"/>
    </row>
    <row r="193" spans="1:1" s="36" customFormat="1" x14ac:dyDescent="0.2">
      <c r="A193" s="56"/>
    </row>
    <row r="194" spans="1:1" s="36" customFormat="1" x14ac:dyDescent="0.2">
      <c r="A194" s="56"/>
    </row>
    <row r="195" spans="1:1" s="36" customFormat="1" x14ac:dyDescent="0.2">
      <c r="A195" s="56"/>
    </row>
    <row r="196" spans="1:1" s="36" customFormat="1" x14ac:dyDescent="0.2">
      <c r="A196" s="56"/>
    </row>
    <row r="197" spans="1:1" s="36" customFormat="1" x14ac:dyDescent="0.2">
      <c r="A197" s="56"/>
    </row>
    <row r="198" spans="1:1" s="36" customFormat="1" x14ac:dyDescent="0.2">
      <c r="A198" s="56"/>
    </row>
    <row r="199" spans="1:1" s="36" customFormat="1" x14ac:dyDescent="0.2">
      <c r="A199" s="56"/>
    </row>
    <row r="200" spans="1:1" s="36" customFormat="1" x14ac:dyDescent="0.2">
      <c r="A200" s="56"/>
    </row>
    <row r="201" spans="1:1" s="36" customFormat="1" x14ac:dyDescent="0.2">
      <c r="A201" s="56"/>
    </row>
    <row r="202" spans="1:1" s="36" customFormat="1" x14ac:dyDescent="0.2">
      <c r="A202" s="56"/>
    </row>
    <row r="203" spans="1:1" s="36" customFormat="1" x14ac:dyDescent="0.2">
      <c r="A203" s="56"/>
    </row>
    <row r="204" spans="1:1" s="36" customFormat="1" x14ac:dyDescent="0.2">
      <c r="A204" s="56"/>
    </row>
    <row r="205" spans="1:1" s="36" customFormat="1" x14ac:dyDescent="0.2">
      <c r="A205" s="56"/>
    </row>
    <row r="206" spans="1:1" s="36" customFormat="1" x14ac:dyDescent="0.2">
      <c r="A206" s="56"/>
    </row>
    <row r="207" spans="1:1" s="36" customFormat="1" x14ac:dyDescent="0.2">
      <c r="A207" s="56"/>
    </row>
    <row r="208" spans="1:1" s="36" customFormat="1" x14ac:dyDescent="0.2">
      <c r="A208" s="56"/>
    </row>
    <row r="209" spans="1:1" s="36" customFormat="1" x14ac:dyDescent="0.2">
      <c r="A209" s="56"/>
    </row>
    <row r="210" spans="1:1" s="36" customFormat="1" x14ac:dyDescent="0.2">
      <c r="A210" s="56"/>
    </row>
    <row r="211" spans="1:1" s="36" customFormat="1" x14ac:dyDescent="0.2">
      <c r="A211" s="56"/>
    </row>
    <row r="212" spans="1:1" s="36" customFormat="1" x14ac:dyDescent="0.2">
      <c r="A212" s="56"/>
    </row>
    <row r="213" spans="1:1" s="36" customFormat="1" x14ac:dyDescent="0.2">
      <c r="A213" s="56"/>
    </row>
    <row r="214" spans="1:1" s="36" customFormat="1" x14ac:dyDescent="0.2">
      <c r="A214" s="56"/>
    </row>
    <row r="215" spans="1:1" s="36" customFormat="1" x14ac:dyDescent="0.2">
      <c r="A215" s="56"/>
    </row>
    <row r="216" spans="1:1" s="36" customFormat="1" x14ac:dyDescent="0.2">
      <c r="A216" s="56"/>
    </row>
    <row r="217" spans="1:1" s="36" customFormat="1" x14ac:dyDescent="0.2">
      <c r="A217" s="56"/>
    </row>
    <row r="218" spans="1:1" s="36" customFormat="1" x14ac:dyDescent="0.2">
      <c r="A218" s="56"/>
    </row>
    <row r="219" spans="1:1" s="36" customFormat="1" x14ac:dyDescent="0.2">
      <c r="A219" s="56"/>
    </row>
    <row r="220" spans="1:1" s="36" customFormat="1" x14ac:dyDescent="0.2">
      <c r="A220" s="56"/>
    </row>
    <row r="221" spans="1:1" s="36" customFormat="1" x14ac:dyDescent="0.2">
      <c r="A221" s="56"/>
    </row>
    <row r="222" spans="1:1" s="36" customFormat="1" x14ac:dyDescent="0.2">
      <c r="A222" s="56"/>
    </row>
    <row r="223" spans="1:1" s="36" customFormat="1" x14ac:dyDescent="0.2">
      <c r="A223" s="56"/>
    </row>
    <row r="224" spans="1:1" s="36" customFormat="1" x14ac:dyDescent="0.2">
      <c r="A224" s="56"/>
    </row>
    <row r="225" spans="1:1" s="36" customFormat="1" x14ac:dyDescent="0.2">
      <c r="A225" s="56"/>
    </row>
    <row r="226" spans="1:1" s="36" customFormat="1" x14ac:dyDescent="0.2">
      <c r="A226" s="56"/>
    </row>
    <row r="227" spans="1:1" s="36" customFormat="1" x14ac:dyDescent="0.2">
      <c r="A227" s="56"/>
    </row>
    <row r="228" spans="1:1" s="36" customFormat="1" x14ac:dyDescent="0.2">
      <c r="A228" s="56"/>
    </row>
    <row r="229" spans="1:1" s="36" customFormat="1" x14ac:dyDescent="0.2">
      <c r="A229" s="56"/>
    </row>
    <row r="230" spans="1:1" s="36" customFormat="1" x14ac:dyDescent="0.2">
      <c r="A230" s="56"/>
    </row>
    <row r="231" spans="1:1" s="36" customFormat="1" x14ac:dyDescent="0.2">
      <c r="A231" s="56"/>
    </row>
    <row r="232" spans="1:1" s="36" customFormat="1" x14ac:dyDescent="0.2">
      <c r="A232" s="56"/>
    </row>
    <row r="233" spans="1:1" s="36" customFormat="1" x14ac:dyDescent="0.2">
      <c r="A233" s="56"/>
    </row>
    <row r="234" spans="1:1" s="36" customFormat="1" x14ac:dyDescent="0.2">
      <c r="A234" s="56"/>
    </row>
    <row r="235" spans="1:1" s="36" customFormat="1" x14ac:dyDescent="0.2">
      <c r="A235" s="56"/>
    </row>
    <row r="236" spans="1:1" s="36" customFormat="1" x14ac:dyDescent="0.2">
      <c r="A236" s="56"/>
    </row>
    <row r="237" spans="1:1" s="36" customFormat="1" x14ac:dyDescent="0.2">
      <c r="A237" s="56"/>
    </row>
    <row r="238" spans="1:1" s="36" customFormat="1" x14ac:dyDescent="0.2">
      <c r="A238" s="56"/>
    </row>
    <row r="239" spans="1:1" s="36" customFormat="1" x14ac:dyDescent="0.2">
      <c r="A239" s="56"/>
    </row>
    <row r="240" spans="1:1" s="36" customFormat="1" x14ac:dyDescent="0.2">
      <c r="A240" s="56"/>
    </row>
    <row r="241" spans="1:1" s="36" customFormat="1" x14ac:dyDescent="0.2">
      <c r="A241" s="56"/>
    </row>
    <row r="242" spans="1:1" s="36" customFormat="1" x14ac:dyDescent="0.2">
      <c r="A242" s="56"/>
    </row>
    <row r="243" spans="1:1" s="36" customFormat="1" x14ac:dyDescent="0.2">
      <c r="A243" s="56"/>
    </row>
    <row r="244" spans="1:1" s="36" customFormat="1" x14ac:dyDescent="0.2">
      <c r="A244" s="56"/>
    </row>
    <row r="245" spans="1:1" s="36" customFormat="1" x14ac:dyDescent="0.2">
      <c r="A245" s="56"/>
    </row>
    <row r="246" spans="1:1" s="36" customFormat="1" x14ac:dyDescent="0.2">
      <c r="A246" s="56"/>
    </row>
    <row r="247" spans="1:1" s="36" customFormat="1" x14ac:dyDescent="0.2">
      <c r="A247" s="56"/>
    </row>
    <row r="248" spans="1:1" s="36" customFormat="1" x14ac:dyDescent="0.2">
      <c r="A248" s="56"/>
    </row>
    <row r="249" spans="1:1" s="36" customFormat="1" x14ac:dyDescent="0.2">
      <c r="A249" s="56"/>
    </row>
    <row r="250" spans="1:1" s="36" customFormat="1" x14ac:dyDescent="0.2">
      <c r="A250" s="56"/>
    </row>
    <row r="251" spans="1:1" s="36" customFormat="1" x14ac:dyDescent="0.2">
      <c r="A251" s="56"/>
    </row>
    <row r="252" spans="1:1" s="36" customFormat="1" x14ac:dyDescent="0.2">
      <c r="A252" s="56"/>
    </row>
    <row r="253" spans="1:1" s="36" customFormat="1" x14ac:dyDescent="0.2">
      <c r="A253" s="56"/>
    </row>
    <row r="254" spans="1:1" s="36" customFormat="1" x14ac:dyDescent="0.2">
      <c r="A254" s="56"/>
    </row>
    <row r="255" spans="1:1" s="36" customFormat="1" x14ac:dyDescent="0.2">
      <c r="A255" s="56"/>
    </row>
    <row r="256" spans="1:1" s="36" customFormat="1" x14ac:dyDescent="0.2">
      <c r="A256" s="56"/>
    </row>
    <row r="257" spans="1:1" s="36" customFormat="1" x14ac:dyDescent="0.2">
      <c r="A257" s="56"/>
    </row>
    <row r="258" spans="1:1" s="36" customFormat="1" x14ac:dyDescent="0.2">
      <c r="A258" s="56"/>
    </row>
    <row r="259" spans="1:1" s="36" customFormat="1" x14ac:dyDescent="0.2">
      <c r="A259" s="56"/>
    </row>
    <row r="260" spans="1:1" s="36" customFormat="1" x14ac:dyDescent="0.2">
      <c r="A260" s="56"/>
    </row>
    <row r="261" spans="1:1" s="36" customFormat="1" x14ac:dyDescent="0.2">
      <c r="A261" s="56"/>
    </row>
    <row r="262" spans="1:1" s="36" customFormat="1" x14ac:dyDescent="0.2">
      <c r="A262" s="56"/>
    </row>
    <row r="263" spans="1:1" s="36" customFormat="1" x14ac:dyDescent="0.2">
      <c r="A263" s="56"/>
    </row>
    <row r="264" spans="1:1" s="36" customFormat="1" x14ac:dyDescent="0.2">
      <c r="A264" s="56"/>
    </row>
    <row r="265" spans="1:1" s="36" customFormat="1" x14ac:dyDescent="0.2">
      <c r="A265" s="56"/>
    </row>
    <row r="266" spans="1:1" s="36" customFormat="1" x14ac:dyDescent="0.2">
      <c r="A266" s="56"/>
    </row>
    <row r="267" spans="1:1" s="36" customFormat="1" x14ac:dyDescent="0.2">
      <c r="A267" s="56"/>
    </row>
    <row r="268" spans="1:1" s="36" customFormat="1" x14ac:dyDescent="0.2">
      <c r="A268" s="56"/>
    </row>
    <row r="269" spans="1:1" s="36" customFormat="1" x14ac:dyDescent="0.2">
      <c r="A269" s="56"/>
    </row>
    <row r="270" spans="1:1" s="36" customFormat="1" x14ac:dyDescent="0.2">
      <c r="A270" s="56"/>
    </row>
    <row r="271" spans="1:1" s="36" customFormat="1" x14ac:dyDescent="0.2">
      <c r="A271" s="56"/>
    </row>
    <row r="272" spans="1:1" s="36" customFormat="1" x14ac:dyDescent="0.2">
      <c r="A272" s="56"/>
    </row>
    <row r="273" spans="1:1" s="36" customFormat="1" x14ac:dyDescent="0.2">
      <c r="A273" s="56"/>
    </row>
    <row r="274" spans="1:1" s="36" customFormat="1" x14ac:dyDescent="0.2">
      <c r="A274" s="56"/>
    </row>
    <row r="275" spans="1:1" s="36" customFormat="1" x14ac:dyDescent="0.2">
      <c r="A275" s="56"/>
    </row>
    <row r="276" spans="1:1" s="36" customFormat="1" x14ac:dyDescent="0.2">
      <c r="A276" s="56"/>
    </row>
    <row r="277" spans="1:1" s="36" customFormat="1" x14ac:dyDescent="0.2">
      <c r="A277" s="56"/>
    </row>
    <row r="278" spans="1:1" s="36" customFormat="1" x14ac:dyDescent="0.2">
      <c r="A278" s="56"/>
    </row>
    <row r="279" spans="1:1" s="36" customFormat="1" x14ac:dyDescent="0.2">
      <c r="A279" s="56"/>
    </row>
    <row r="280" spans="1:1" s="36" customFormat="1" x14ac:dyDescent="0.2">
      <c r="A280" s="56"/>
    </row>
    <row r="281" spans="1:1" s="36" customFormat="1" x14ac:dyDescent="0.2">
      <c r="A281" s="56"/>
    </row>
    <row r="282" spans="1:1" s="36" customFormat="1" x14ac:dyDescent="0.2">
      <c r="A282" s="56"/>
    </row>
    <row r="283" spans="1:1" s="36" customFormat="1" x14ac:dyDescent="0.2">
      <c r="A283" s="56"/>
    </row>
    <row r="284" spans="1:1" s="36" customFormat="1" x14ac:dyDescent="0.2">
      <c r="A284" s="56"/>
    </row>
    <row r="285" spans="1:1" s="36" customFormat="1" x14ac:dyDescent="0.2">
      <c r="A285" s="56"/>
    </row>
    <row r="286" spans="1:1" s="36" customFormat="1" x14ac:dyDescent="0.2">
      <c r="A286" s="56"/>
    </row>
    <row r="287" spans="1:1" s="36" customFormat="1" x14ac:dyDescent="0.2">
      <c r="A287" s="56"/>
    </row>
    <row r="288" spans="1:1" s="36" customFormat="1" x14ac:dyDescent="0.2">
      <c r="A288" s="56"/>
    </row>
    <row r="289" spans="1:1" s="36" customFormat="1" x14ac:dyDescent="0.2">
      <c r="A289" s="56"/>
    </row>
    <row r="290" spans="1:1" s="36" customFormat="1" x14ac:dyDescent="0.2">
      <c r="A290" s="56"/>
    </row>
    <row r="291" spans="1:1" s="36" customFormat="1" x14ac:dyDescent="0.2">
      <c r="A291" s="56"/>
    </row>
    <row r="292" spans="1:1" s="36" customFormat="1" x14ac:dyDescent="0.2">
      <c r="A292" s="56"/>
    </row>
    <row r="293" spans="1:1" s="36" customFormat="1" x14ac:dyDescent="0.2">
      <c r="A293" s="56"/>
    </row>
    <row r="294" spans="1:1" s="36" customFormat="1" x14ac:dyDescent="0.2">
      <c r="A294" s="56"/>
    </row>
    <row r="295" spans="1:1" s="36" customFormat="1" x14ac:dyDescent="0.2">
      <c r="A295" s="56"/>
    </row>
    <row r="296" spans="1:1" s="36" customFormat="1" x14ac:dyDescent="0.2">
      <c r="A296" s="56"/>
    </row>
    <row r="297" spans="1:1" s="36" customFormat="1" x14ac:dyDescent="0.2">
      <c r="A297" s="56"/>
    </row>
    <row r="298" spans="1:1" s="36" customFormat="1" x14ac:dyDescent="0.2">
      <c r="A298" s="56"/>
    </row>
    <row r="299" spans="1:1" s="36" customFormat="1" x14ac:dyDescent="0.2">
      <c r="A299" s="56"/>
    </row>
    <row r="300" spans="1:1" s="36" customFormat="1" x14ac:dyDescent="0.2">
      <c r="A300" s="56"/>
    </row>
    <row r="301" spans="1:1" s="36" customFormat="1" x14ac:dyDescent="0.2">
      <c r="A301" s="56"/>
    </row>
    <row r="302" spans="1:1" s="36" customFormat="1" x14ac:dyDescent="0.2">
      <c r="A302" s="56"/>
    </row>
    <row r="303" spans="1:1" s="36" customFormat="1" x14ac:dyDescent="0.2">
      <c r="A303" s="56"/>
    </row>
    <row r="304" spans="1:1" s="36" customFormat="1" x14ac:dyDescent="0.2">
      <c r="A304" s="56"/>
    </row>
    <row r="305" spans="1:1" s="36" customFormat="1" x14ac:dyDescent="0.2">
      <c r="A305" s="56"/>
    </row>
    <row r="306" spans="1:1" s="36" customFormat="1" x14ac:dyDescent="0.2">
      <c r="A306" s="56"/>
    </row>
    <row r="307" spans="1:1" s="36" customFormat="1" x14ac:dyDescent="0.2">
      <c r="A307" s="56"/>
    </row>
    <row r="308" spans="1:1" s="36" customFormat="1" x14ac:dyDescent="0.2">
      <c r="A308" s="56"/>
    </row>
    <row r="309" spans="1:1" s="36" customFormat="1" x14ac:dyDescent="0.2">
      <c r="A309" s="56"/>
    </row>
    <row r="310" spans="1:1" s="36" customFormat="1" x14ac:dyDescent="0.2">
      <c r="A310" s="56"/>
    </row>
    <row r="311" spans="1:1" s="36" customFormat="1" x14ac:dyDescent="0.2">
      <c r="A311" s="56"/>
    </row>
    <row r="312" spans="1:1" s="36" customFormat="1" x14ac:dyDescent="0.2">
      <c r="A312" s="56"/>
    </row>
    <row r="313" spans="1:1" s="36" customFormat="1" x14ac:dyDescent="0.2">
      <c r="A313" s="56"/>
    </row>
    <row r="314" spans="1:1" s="36" customFormat="1" x14ac:dyDescent="0.2">
      <c r="A314" s="56"/>
    </row>
    <row r="315" spans="1:1" s="36" customFormat="1" x14ac:dyDescent="0.2">
      <c r="A315" s="56"/>
    </row>
    <row r="316" spans="1:1" s="36" customFormat="1" x14ac:dyDescent="0.2">
      <c r="A316" s="56"/>
    </row>
    <row r="317" spans="1:1" s="36" customFormat="1" x14ac:dyDescent="0.2">
      <c r="A317" s="56"/>
    </row>
    <row r="318" spans="1:1" s="36" customFormat="1" x14ac:dyDescent="0.2">
      <c r="A318" s="56"/>
    </row>
    <row r="319" spans="1:1" s="36" customFormat="1" x14ac:dyDescent="0.2">
      <c r="A319" s="56"/>
    </row>
    <row r="320" spans="1:1" s="36" customFormat="1" x14ac:dyDescent="0.2">
      <c r="A320" s="56"/>
    </row>
    <row r="321" spans="1:1" s="36" customFormat="1" x14ac:dyDescent="0.2">
      <c r="A321" s="56"/>
    </row>
    <row r="322" spans="1:1" s="36" customFormat="1" x14ac:dyDescent="0.2">
      <c r="A322" s="56"/>
    </row>
    <row r="323" spans="1:1" s="36" customFormat="1" x14ac:dyDescent="0.2">
      <c r="A323" s="56"/>
    </row>
    <row r="324" spans="1:1" s="36" customFormat="1" x14ac:dyDescent="0.2">
      <c r="A324" s="56"/>
    </row>
    <row r="325" spans="1:1" s="36" customFormat="1" x14ac:dyDescent="0.2">
      <c r="A325" s="56"/>
    </row>
    <row r="326" spans="1:1" s="36" customFormat="1" x14ac:dyDescent="0.2">
      <c r="A326" s="56"/>
    </row>
    <row r="327" spans="1:1" s="36" customFormat="1" x14ac:dyDescent="0.2">
      <c r="A327" s="56"/>
    </row>
    <row r="328" spans="1:1" s="36" customFormat="1" x14ac:dyDescent="0.2">
      <c r="A328" s="56"/>
    </row>
    <row r="329" spans="1:1" s="36" customFormat="1" x14ac:dyDescent="0.2">
      <c r="A329" s="56"/>
    </row>
    <row r="330" spans="1:1" s="36" customFormat="1" x14ac:dyDescent="0.2">
      <c r="A330" s="56"/>
    </row>
    <row r="331" spans="1:1" s="36" customFormat="1" x14ac:dyDescent="0.2">
      <c r="A331" s="56"/>
    </row>
    <row r="332" spans="1:1" s="36" customFormat="1" x14ac:dyDescent="0.2">
      <c r="A332" s="56"/>
    </row>
    <row r="333" spans="1:1" s="36" customFormat="1" x14ac:dyDescent="0.2">
      <c r="A333" s="56"/>
    </row>
    <row r="334" spans="1:1" s="36" customFormat="1" x14ac:dyDescent="0.2">
      <c r="A334" s="56"/>
    </row>
    <row r="335" spans="1:1" s="36" customFormat="1" x14ac:dyDescent="0.2">
      <c r="A335" s="56"/>
    </row>
    <row r="336" spans="1:1" s="36" customFormat="1" x14ac:dyDescent="0.2">
      <c r="A336" s="56"/>
    </row>
    <row r="337" spans="1:1" s="36" customFormat="1" x14ac:dyDescent="0.2">
      <c r="A337" s="56"/>
    </row>
    <row r="338" spans="1:1" s="36" customFormat="1" x14ac:dyDescent="0.2">
      <c r="A338" s="56"/>
    </row>
    <row r="339" spans="1:1" s="36" customFormat="1" x14ac:dyDescent="0.2">
      <c r="A339" s="56"/>
    </row>
    <row r="340" spans="1:1" s="36" customFormat="1" x14ac:dyDescent="0.2">
      <c r="A340" s="56"/>
    </row>
    <row r="341" spans="1:1" s="36" customFormat="1" x14ac:dyDescent="0.2">
      <c r="A341" s="56"/>
    </row>
    <row r="342" spans="1:1" s="36" customFormat="1" x14ac:dyDescent="0.2">
      <c r="A342" s="56"/>
    </row>
    <row r="343" spans="1:1" s="36" customFormat="1" x14ac:dyDescent="0.2">
      <c r="A343" s="56"/>
    </row>
    <row r="344" spans="1:1" s="36" customFormat="1" x14ac:dyDescent="0.2">
      <c r="A344" s="56"/>
    </row>
    <row r="345" spans="1:1" s="36" customFormat="1" x14ac:dyDescent="0.2">
      <c r="A345" s="56"/>
    </row>
    <row r="346" spans="1:1" s="36" customFormat="1" x14ac:dyDescent="0.2">
      <c r="A346" s="56"/>
    </row>
    <row r="347" spans="1:1" s="36" customFormat="1" x14ac:dyDescent="0.2">
      <c r="A347" s="56"/>
    </row>
    <row r="348" spans="1:1" s="36" customFormat="1" x14ac:dyDescent="0.2">
      <c r="A348" s="56"/>
    </row>
    <row r="349" spans="1:1" s="36" customFormat="1" x14ac:dyDescent="0.2">
      <c r="A349" s="56"/>
    </row>
    <row r="350" spans="1:1" s="36" customFormat="1" x14ac:dyDescent="0.2">
      <c r="A350" s="56"/>
    </row>
    <row r="351" spans="1:1" s="36" customFormat="1" x14ac:dyDescent="0.2">
      <c r="A351" s="56"/>
    </row>
    <row r="352" spans="1:1" s="36" customFormat="1" x14ac:dyDescent="0.2">
      <c r="A352" s="56"/>
    </row>
    <row r="353" spans="1:1" s="36" customFormat="1" x14ac:dyDescent="0.2">
      <c r="A353" s="56"/>
    </row>
    <row r="354" spans="1:1" s="36" customFormat="1" x14ac:dyDescent="0.2">
      <c r="A354" s="56"/>
    </row>
    <row r="355" spans="1:1" s="36" customFormat="1" x14ac:dyDescent="0.2">
      <c r="A355" s="56"/>
    </row>
    <row r="356" spans="1:1" s="36" customFormat="1" x14ac:dyDescent="0.2">
      <c r="A356" s="56"/>
    </row>
    <row r="357" spans="1:1" s="36" customFormat="1" x14ac:dyDescent="0.2">
      <c r="A357" s="56"/>
    </row>
    <row r="358" spans="1:1" s="36" customFormat="1" x14ac:dyDescent="0.2">
      <c r="A358" s="56"/>
    </row>
    <row r="359" spans="1:1" s="36" customFormat="1" x14ac:dyDescent="0.2">
      <c r="A359" s="56"/>
    </row>
    <row r="360" spans="1:1" s="36" customFormat="1" x14ac:dyDescent="0.2">
      <c r="A360" s="56"/>
    </row>
    <row r="361" spans="1:1" s="36" customFormat="1" x14ac:dyDescent="0.2">
      <c r="A361" s="56"/>
    </row>
    <row r="362" spans="1:1" s="36" customFormat="1" x14ac:dyDescent="0.2">
      <c r="A362" s="56"/>
    </row>
    <row r="363" spans="1:1" s="36" customFormat="1" x14ac:dyDescent="0.2">
      <c r="A363" s="56"/>
    </row>
    <row r="364" spans="1:1" s="36" customFormat="1" x14ac:dyDescent="0.2">
      <c r="A364" s="56"/>
    </row>
    <row r="365" spans="1:1" s="36" customFormat="1" x14ac:dyDescent="0.2">
      <c r="A365" s="56"/>
    </row>
    <row r="366" spans="1:1" s="36" customFormat="1" x14ac:dyDescent="0.2">
      <c r="A366" s="56"/>
    </row>
    <row r="367" spans="1:1" s="36" customFormat="1" x14ac:dyDescent="0.2">
      <c r="A367" s="56"/>
    </row>
    <row r="368" spans="1:1" s="36" customFormat="1" x14ac:dyDescent="0.2">
      <c r="A368" s="56"/>
    </row>
    <row r="369" spans="1:1" s="36" customFormat="1" x14ac:dyDescent="0.2">
      <c r="A369" s="56"/>
    </row>
    <row r="370" spans="1:1" s="36" customFormat="1" x14ac:dyDescent="0.2">
      <c r="A370" s="56"/>
    </row>
    <row r="371" spans="1:1" s="36" customFormat="1" x14ac:dyDescent="0.2">
      <c r="A371" s="56"/>
    </row>
    <row r="372" spans="1:1" s="36" customFormat="1" x14ac:dyDescent="0.2">
      <c r="A372" s="56"/>
    </row>
    <row r="373" spans="1:1" s="36" customFormat="1" x14ac:dyDescent="0.2">
      <c r="A373" s="56"/>
    </row>
    <row r="374" spans="1:1" s="36" customFormat="1" x14ac:dyDescent="0.2">
      <c r="A374" s="56"/>
    </row>
    <row r="375" spans="1:1" s="36" customFormat="1" x14ac:dyDescent="0.2">
      <c r="A375" s="56"/>
    </row>
    <row r="376" spans="1:1" s="36" customFormat="1" x14ac:dyDescent="0.2">
      <c r="A376" s="56"/>
    </row>
    <row r="377" spans="1:1" s="36" customFormat="1" x14ac:dyDescent="0.2">
      <c r="A377" s="56"/>
    </row>
    <row r="378" spans="1:1" s="36" customFormat="1" x14ac:dyDescent="0.2">
      <c r="A378" s="56"/>
    </row>
    <row r="379" spans="1:1" s="36" customFormat="1" x14ac:dyDescent="0.2">
      <c r="A379" s="56"/>
    </row>
    <row r="380" spans="1:1" s="36" customFormat="1" x14ac:dyDescent="0.2">
      <c r="A380" s="56"/>
    </row>
    <row r="381" spans="1:1" s="36" customFormat="1" x14ac:dyDescent="0.2">
      <c r="A381" s="56"/>
    </row>
    <row r="382" spans="1:1" s="36" customFormat="1" x14ac:dyDescent="0.2">
      <c r="A382" s="56"/>
    </row>
    <row r="383" spans="1:1" s="36" customFormat="1" x14ac:dyDescent="0.2">
      <c r="A383" s="56"/>
    </row>
    <row r="384" spans="1:1" s="36" customFormat="1" x14ac:dyDescent="0.2">
      <c r="A384" s="56"/>
    </row>
    <row r="385" spans="1:1" s="36" customFormat="1" x14ac:dyDescent="0.2">
      <c r="A385" s="56"/>
    </row>
    <row r="386" spans="1:1" s="36" customFormat="1" x14ac:dyDescent="0.2">
      <c r="A386" s="56"/>
    </row>
    <row r="387" spans="1:1" s="36" customFormat="1" x14ac:dyDescent="0.2">
      <c r="A387" s="56"/>
    </row>
    <row r="388" spans="1:1" s="36" customFormat="1" x14ac:dyDescent="0.2">
      <c r="A388" s="56"/>
    </row>
    <row r="389" spans="1:1" s="36" customFormat="1" x14ac:dyDescent="0.2">
      <c r="A389" s="56"/>
    </row>
    <row r="390" spans="1:1" s="36" customFormat="1" x14ac:dyDescent="0.2">
      <c r="A390" s="56"/>
    </row>
    <row r="391" spans="1:1" s="36" customFormat="1" x14ac:dyDescent="0.2">
      <c r="A391" s="56"/>
    </row>
    <row r="392" spans="1:1" s="36" customFormat="1" x14ac:dyDescent="0.2">
      <c r="A392" s="56"/>
    </row>
    <row r="393" spans="1:1" s="36" customFormat="1" x14ac:dyDescent="0.2">
      <c r="A393" s="56"/>
    </row>
    <row r="394" spans="1:1" s="36" customFormat="1" x14ac:dyDescent="0.2">
      <c r="A394" s="56"/>
    </row>
    <row r="395" spans="1:1" s="36" customFormat="1" x14ac:dyDescent="0.2">
      <c r="A395" s="56"/>
    </row>
    <row r="396" spans="1:1" s="36" customFormat="1" x14ac:dyDescent="0.2">
      <c r="A396" s="56"/>
    </row>
    <row r="397" spans="1:1" s="36" customFormat="1" x14ac:dyDescent="0.2">
      <c r="A397" s="56"/>
    </row>
    <row r="398" spans="1:1" s="36" customFormat="1" x14ac:dyDescent="0.2">
      <c r="A398" s="56"/>
    </row>
    <row r="399" spans="1:1" s="36" customFormat="1" x14ac:dyDescent="0.2">
      <c r="A399" s="56"/>
    </row>
    <row r="400" spans="1:1" s="36" customFormat="1" x14ac:dyDescent="0.2">
      <c r="A400" s="56"/>
    </row>
    <row r="401" spans="1:1" s="36" customFormat="1" x14ac:dyDescent="0.2">
      <c r="A401" s="56"/>
    </row>
    <row r="402" spans="1:1" s="36" customFormat="1" x14ac:dyDescent="0.2">
      <c r="A402" s="56"/>
    </row>
    <row r="403" spans="1:1" s="36" customFormat="1" x14ac:dyDescent="0.2">
      <c r="A403" s="56"/>
    </row>
    <row r="404" spans="1:1" s="36" customFormat="1" x14ac:dyDescent="0.2">
      <c r="A404" s="56"/>
    </row>
    <row r="405" spans="1:1" s="36" customFormat="1" x14ac:dyDescent="0.2">
      <c r="A405" s="56"/>
    </row>
    <row r="406" spans="1:1" s="36" customFormat="1" x14ac:dyDescent="0.2">
      <c r="A406" s="56"/>
    </row>
    <row r="407" spans="1:1" s="36" customFormat="1" x14ac:dyDescent="0.2">
      <c r="A407" s="56"/>
    </row>
    <row r="408" spans="1:1" s="36" customFormat="1" x14ac:dyDescent="0.2">
      <c r="A408" s="56"/>
    </row>
    <row r="409" spans="1:1" s="36" customFormat="1" x14ac:dyDescent="0.2">
      <c r="A409" s="56"/>
    </row>
    <row r="410" spans="1:1" s="36" customFormat="1" x14ac:dyDescent="0.2">
      <c r="A410" s="56"/>
    </row>
    <row r="411" spans="1:1" s="36" customFormat="1" x14ac:dyDescent="0.2">
      <c r="A411" s="56"/>
    </row>
    <row r="412" spans="1:1" s="36" customFormat="1" x14ac:dyDescent="0.2">
      <c r="A412" s="56"/>
    </row>
    <row r="413" spans="1:1" s="36" customFormat="1" x14ac:dyDescent="0.2">
      <c r="A413" s="56"/>
    </row>
    <row r="414" spans="1:1" s="36" customFormat="1" x14ac:dyDescent="0.2">
      <c r="A414" s="56"/>
    </row>
    <row r="415" spans="1:1" s="36" customFormat="1" x14ac:dyDescent="0.2">
      <c r="A415" s="56"/>
    </row>
    <row r="416" spans="1:1" s="36" customFormat="1" x14ac:dyDescent="0.2">
      <c r="A416" s="56"/>
    </row>
    <row r="417" spans="1:1" s="36" customFormat="1" x14ac:dyDescent="0.2">
      <c r="A417" s="56"/>
    </row>
    <row r="418" spans="1:1" s="36" customFormat="1" x14ac:dyDescent="0.2">
      <c r="A418" s="56"/>
    </row>
    <row r="419" spans="1:1" s="36" customFormat="1" x14ac:dyDescent="0.2">
      <c r="A419" s="56"/>
    </row>
    <row r="420" spans="1:1" s="36" customFormat="1" x14ac:dyDescent="0.2">
      <c r="A420" s="56"/>
    </row>
    <row r="421" spans="1:1" s="36" customFormat="1" x14ac:dyDescent="0.2">
      <c r="A421" s="56"/>
    </row>
    <row r="422" spans="1:1" s="36" customFormat="1" x14ac:dyDescent="0.2">
      <c r="A422" s="56"/>
    </row>
    <row r="423" spans="1:1" s="36" customFormat="1" x14ac:dyDescent="0.2">
      <c r="A423" s="56"/>
    </row>
    <row r="424" spans="1:1" s="36" customFormat="1" x14ac:dyDescent="0.2">
      <c r="A424" s="56"/>
    </row>
    <row r="425" spans="1:1" s="36" customFormat="1" x14ac:dyDescent="0.2">
      <c r="A425" s="56"/>
    </row>
    <row r="426" spans="1:1" s="36" customFormat="1" x14ac:dyDescent="0.2">
      <c r="A426" s="56"/>
    </row>
    <row r="427" spans="1:1" s="36" customFormat="1" x14ac:dyDescent="0.2">
      <c r="A427" s="56"/>
    </row>
    <row r="428" spans="1:1" s="36" customFormat="1" x14ac:dyDescent="0.2">
      <c r="A428" s="56"/>
    </row>
    <row r="429" spans="1:1" s="36" customFormat="1" x14ac:dyDescent="0.2">
      <c r="A429" s="56"/>
    </row>
    <row r="430" spans="1:1" s="36" customFormat="1" x14ac:dyDescent="0.2">
      <c r="A430" s="56"/>
    </row>
    <row r="431" spans="1:1" s="36" customFormat="1" x14ac:dyDescent="0.2">
      <c r="A431" s="56"/>
    </row>
    <row r="432" spans="1:1" s="36" customFormat="1" x14ac:dyDescent="0.2">
      <c r="A432" s="56"/>
    </row>
    <row r="433" spans="1:1" s="36" customFormat="1" x14ac:dyDescent="0.2">
      <c r="A433" s="56"/>
    </row>
    <row r="434" spans="1:1" s="36" customFormat="1" x14ac:dyDescent="0.2">
      <c r="A434" s="56"/>
    </row>
    <row r="435" spans="1:1" s="36" customFormat="1" x14ac:dyDescent="0.2">
      <c r="A435" s="56"/>
    </row>
    <row r="436" spans="1:1" s="36" customFormat="1" x14ac:dyDescent="0.2">
      <c r="A436" s="56"/>
    </row>
    <row r="437" spans="1:1" s="36" customFormat="1" x14ac:dyDescent="0.2">
      <c r="A437" s="56"/>
    </row>
    <row r="438" spans="1:1" s="36" customFormat="1" x14ac:dyDescent="0.2">
      <c r="A438" s="56"/>
    </row>
    <row r="439" spans="1:1" s="36" customFormat="1" x14ac:dyDescent="0.2">
      <c r="A439" s="56"/>
    </row>
    <row r="440" spans="1:1" s="36" customFormat="1" x14ac:dyDescent="0.2">
      <c r="A440" s="56"/>
    </row>
    <row r="441" spans="1:1" s="36" customFormat="1" x14ac:dyDescent="0.2">
      <c r="A441" s="56"/>
    </row>
    <row r="442" spans="1:1" s="36" customFormat="1" x14ac:dyDescent="0.2">
      <c r="A442" s="56"/>
    </row>
    <row r="443" spans="1:1" s="36" customFormat="1" x14ac:dyDescent="0.2">
      <c r="A443" s="56"/>
    </row>
    <row r="444" spans="1:1" s="36" customFormat="1" x14ac:dyDescent="0.2">
      <c r="A444" s="56"/>
    </row>
    <row r="445" spans="1:1" s="36" customFormat="1" x14ac:dyDescent="0.2">
      <c r="A445" s="56"/>
    </row>
    <row r="446" spans="1:1" s="36" customFormat="1" x14ac:dyDescent="0.2">
      <c r="A446" s="56"/>
    </row>
    <row r="447" spans="1:1" s="36" customFormat="1" x14ac:dyDescent="0.2">
      <c r="A447" s="56"/>
    </row>
    <row r="448" spans="1:1" s="36" customFormat="1" x14ac:dyDescent="0.2">
      <c r="A448" s="56"/>
    </row>
    <row r="449" spans="1:1" s="36" customFormat="1" x14ac:dyDescent="0.2">
      <c r="A449" s="56"/>
    </row>
    <row r="450" spans="1:1" s="36" customFormat="1" x14ac:dyDescent="0.2">
      <c r="A450" s="56"/>
    </row>
    <row r="451" spans="1:1" s="36" customFormat="1" x14ac:dyDescent="0.2">
      <c r="A451" s="56"/>
    </row>
    <row r="452" spans="1:1" s="36" customFormat="1" x14ac:dyDescent="0.2">
      <c r="A452" s="56"/>
    </row>
    <row r="453" spans="1:1" s="36" customFormat="1" x14ac:dyDescent="0.2">
      <c r="A453" s="56"/>
    </row>
    <row r="454" spans="1:1" s="36" customFormat="1" x14ac:dyDescent="0.2">
      <c r="A454" s="56"/>
    </row>
    <row r="455" spans="1:1" s="36" customFormat="1" x14ac:dyDescent="0.2">
      <c r="A455" s="56"/>
    </row>
    <row r="456" spans="1:1" s="36" customFormat="1" x14ac:dyDescent="0.2">
      <c r="A456" s="56"/>
    </row>
    <row r="457" spans="1:1" s="36" customFormat="1" x14ac:dyDescent="0.2">
      <c r="A457" s="56"/>
    </row>
    <row r="458" spans="1:1" s="36" customFormat="1" x14ac:dyDescent="0.2">
      <c r="A458" s="56"/>
    </row>
    <row r="459" spans="1:1" s="36" customFormat="1" x14ac:dyDescent="0.2">
      <c r="A459" s="56"/>
    </row>
    <row r="460" spans="1:1" s="36" customFormat="1" x14ac:dyDescent="0.2">
      <c r="A460" s="56"/>
    </row>
    <row r="461" spans="1:1" s="36" customFormat="1" x14ac:dyDescent="0.2">
      <c r="A461" s="56"/>
    </row>
    <row r="462" spans="1:1" s="36" customFormat="1" x14ac:dyDescent="0.2">
      <c r="A462" s="56"/>
    </row>
    <row r="463" spans="1:1" s="36" customFormat="1" x14ac:dyDescent="0.2">
      <c r="A463" s="56"/>
    </row>
    <row r="464" spans="1:1" s="36" customFormat="1" x14ac:dyDescent="0.2">
      <c r="A464" s="56"/>
    </row>
    <row r="465" spans="1:1" s="36" customFormat="1" x14ac:dyDescent="0.2">
      <c r="A465" s="56"/>
    </row>
    <row r="466" spans="1:1" s="36" customFormat="1" x14ac:dyDescent="0.2">
      <c r="A466" s="56"/>
    </row>
    <row r="467" spans="1:1" s="36" customFormat="1" x14ac:dyDescent="0.2">
      <c r="A467" s="56"/>
    </row>
    <row r="468" spans="1:1" s="36" customFormat="1" x14ac:dyDescent="0.2">
      <c r="A468" s="56"/>
    </row>
    <row r="469" spans="1:1" s="36" customFormat="1" x14ac:dyDescent="0.2">
      <c r="A469" s="56"/>
    </row>
    <row r="470" spans="1:1" s="36" customFormat="1" x14ac:dyDescent="0.2">
      <c r="A470" s="56"/>
    </row>
    <row r="471" spans="1:1" s="36" customFormat="1" x14ac:dyDescent="0.2">
      <c r="A471" s="56"/>
    </row>
    <row r="472" spans="1:1" s="36" customFormat="1" x14ac:dyDescent="0.2">
      <c r="A472" s="56"/>
    </row>
    <row r="473" spans="1:1" s="36" customFormat="1" x14ac:dyDescent="0.2">
      <c r="A473" s="56"/>
    </row>
    <row r="474" spans="1:1" s="36" customFormat="1" x14ac:dyDescent="0.2">
      <c r="A474" s="56"/>
    </row>
    <row r="475" spans="1:1" s="36" customFormat="1" x14ac:dyDescent="0.2">
      <c r="A475" s="56"/>
    </row>
    <row r="476" spans="1:1" s="36" customFormat="1" x14ac:dyDescent="0.2">
      <c r="A476" s="56"/>
    </row>
    <row r="477" spans="1:1" s="36" customFormat="1" x14ac:dyDescent="0.2">
      <c r="A477" s="56"/>
    </row>
    <row r="478" spans="1:1" s="36" customFormat="1" x14ac:dyDescent="0.2">
      <c r="A478" s="56"/>
    </row>
    <row r="479" spans="1:1" s="36" customFormat="1" x14ac:dyDescent="0.2">
      <c r="A479" s="56"/>
    </row>
    <row r="480" spans="1:1" s="36" customFormat="1" x14ac:dyDescent="0.2">
      <c r="A480" s="56"/>
    </row>
    <row r="481" spans="1:1" s="36" customFormat="1" x14ac:dyDescent="0.2">
      <c r="A481" s="56"/>
    </row>
    <row r="482" spans="1:1" s="36" customFormat="1" x14ac:dyDescent="0.2">
      <c r="A482" s="56"/>
    </row>
    <row r="483" spans="1:1" s="36" customFormat="1" x14ac:dyDescent="0.2">
      <c r="A483" s="56"/>
    </row>
    <row r="484" spans="1:1" s="36" customFormat="1" x14ac:dyDescent="0.2">
      <c r="A484" s="56"/>
    </row>
    <row r="485" spans="1:1" s="36" customFormat="1" x14ac:dyDescent="0.2">
      <c r="A485" s="56"/>
    </row>
    <row r="486" spans="1:1" s="36" customFormat="1" x14ac:dyDescent="0.2">
      <c r="A486" s="56"/>
    </row>
    <row r="487" spans="1:1" s="36" customFormat="1" x14ac:dyDescent="0.2">
      <c r="A487" s="56"/>
    </row>
    <row r="488" spans="1:1" s="36" customFormat="1" x14ac:dyDescent="0.2">
      <c r="A488" s="56"/>
    </row>
    <row r="489" spans="1:1" s="36" customFormat="1" x14ac:dyDescent="0.2">
      <c r="A489" s="56"/>
    </row>
    <row r="490" spans="1:1" s="36" customFormat="1" x14ac:dyDescent="0.2">
      <c r="A490" s="56"/>
    </row>
    <row r="491" spans="1:1" s="36" customFormat="1" x14ac:dyDescent="0.2">
      <c r="A491" s="56"/>
    </row>
    <row r="492" spans="1:1" s="36" customFormat="1" x14ac:dyDescent="0.2">
      <c r="A492" s="56"/>
    </row>
    <row r="493" spans="1:1" s="36" customFormat="1" x14ac:dyDescent="0.2">
      <c r="A493" s="56"/>
    </row>
    <row r="494" spans="1:1" s="36" customFormat="1" x14ac:dyDescent="0.2">
      <c r="A494" s="56"/>
    </row>
    <row r="495" spans="1:1" s="36" customFormat="1" x14ac:dyDescent="0.2">
      <c r="A495" s="56"/>
    </row>
    <row r="496" spans="1:1" s="36" customFormat="1" x14ac:dyDescent="0.2">
      <c r="A496" s="56"/>
    </row>
    <row r="497" spans="1:1" s="36" customFormat="1" x14ac:dyDescent="0.2">
      <c r="A497" s="56"/>
    </row>
    <row r="498" spans="1:1" s="36" customFormat="1" x14ac:dyDescent="0.2">
      <c r="A498" s="56"/>
    </row>
    <row r="499" spans="1:1" s="36" customFormat="1" x14ac:dyDescent="0.2">
      <c r="A499" s="56"/>
    </row>
    <row r="500" spans="1:1" s="36" customFormat="1" x14ac:dyDescent="0.2">
      <c r="A500" s="56"/>
    </row>
    <row r="501" spans="1:1" s="36" customFormat="1" x14ac:dyDescent="0.2">
      <c r="A501" s="56"/>
    </row>
    <row r="502" spans="1:1" s="36" customFormat="1" x14ac:dyDescent="0.2">
      <c r="A502" s="56"/>
    </row>
    <row r="503" spans="1:1" s="36" customFormat="1" x14ac:dyDescent="0.2">
      <c r="A503" s="56"/>
    </row>
    <row r="504" spans="1:1" s="36" customFormat="1" x14ac:dyDescent="0.2">
      <c r="A504" s="56"/>
    </row>
    <row r="505" spans="1:1" s="36" customFormat="1" x14ac:dyDescent="0.2">
      <c r="A505" s="56"/>
    </row>
    <row r="506" spans="1:1" s="36" customFormat="1" x14ac:dyDescent="0.2">
      <c r="A506" s="56"/>
    </row>
    <row r="507" spans="1:1" s="36" customFormat="1" x14ac:dyDescent="0.2">
      <c r="A507" s="56"/>
    </row>
    <row r="508" spans="1:1" s="36" customFormat="1" x14ac:dyDescent="0.2">
      <c r="A508" s="56"/>
    </row>
    <row r="509" spans="1:1" s="36" customFormat="1" x14ac:dyDescent="0.2">
      <c r="A509" s="56"/>
    </row>
    <row r="510" spans="1:1" s="36" customFormat="1" x14ac:dyDescent="0.2">
      <c r="A510" s="56"/>
    </row>
    <row r="511" spans="1:1" s="36" customFormat="1" x14ac:dyDescent="0.2">
      <c r="A511" s="56"/>
    </row>
    <row r="512" spans="1:1" s="36" customFormat="1" x14ac:dyDescent="0.2">
      <c r="A512" s="56"/>
    </row>
    <row r="513" spans="1:1" s="36" customFormat="1" x14ac:dyDescent="0.2">
      <c r="A513" s="56"/>
    </row>
    <row r="514" spans="1:1" s="36" customFormat="1" x14ac:dyDescent="0.2">
      <c r="A514" s="56"/>
    </row>
    <row r="515" spans="1:1" s="36" customFormat="1" x14ac:dyDescent="0.2">
      <c r="A515" s="56"/>
    </row>
    <row r="516" spans="1:1" s="36" customFormat="1" x14ac:dyDescent="0.2">
      <c r="A516" s="56"/>
    </row>
    <row r="517" spans="1:1" s="36" customFormat="1" x14ac:dyDescent="0.2">
      <c r="A517" s="56"/>
    </row>
    <row r="518" spans="1:1" s="36" customFormat="1" x14ac:dyDescent="0.2">
      <c r="A518" s="56"/>
    </row>
    <row r="519" spans="1:1" s="36" customFormat="1" x14ac:dyDescent="0.2">
      <c r="A519" s="56"/>
    </row>
    <row r="520" spans="1:1" s="36" customFormat="1" x14ac:dyDescent="0.2">
      <c r="A520" s="56"/>
    </row>
    <row r="521" spans="1:1" s="36" customFormat="1" x14ac:dyDescent="0.2">
      <c r="A521" s="56"/>
    </row>
    <row r="522" spans="1:1" s="36" customFormat="1" x14ac:dyDescent="0.2">
      <c r="A522" s="56"/>
    </row>
    <row r="523" spans="1:1" s="36" customFormat="1" x14ac:dyDescent="0.2">
      <c r="A523" s="56"/>
    </row>
    <row r="524" spans="1:1" s="36" customFormat="1" x14ac:dyDescent="0.2">
      <c r="A524" s="56"/>
    </row>
    <row r="525" spans="1:1" s="36" customFormat="1" x14ac:dyDescent="0.2">
      <c r="A525" s="56"/>
    </row>
    <row r="526" spans="1:1" s="36" customFormat="1" x14ac:dyDescent="0.2">
      <c r="A526" s="56"/>
    </row>
    <row r="527" spans="1:1" s="36" customFormat="1" x14ac:dyDescent="0.2">
      <c r="A527" s="56"/>
    </row>
    <row r="528" spans="1:1" s="36" customFormat="1" x14ac:dyDescent="0.2">
      <c r="A528" s="56"/>
    </row>
    <row r="529" spans="1:1" s="36" customFormat="1" x14ac:dyDescent="0.2">
      <c r="A529" s="56"/>
    </row>
    <row r="530" spans="1:1" s="36" customFormat="1" x14ac:dyDescent="0.2">
      <c r="A530" s="56"/>
    </row>
    <row r="531" spans="1:1" s="36" customFormat="1" x14ac:dyDescent="0.2">
      <c r="A531" s="56"/>
    </row>
    <row r="532" spans="1:1" s="36" customFormat="1" x14ac:dyDescent="0.2">
      <c r="A532" s="56"/>
    </row>
    <row r="533" spans="1:1" s="36" customFormat="1" x14ac:dyDescent="0.2">
      <c r="A533" s="56"/>
    </row>
    <row r="534" spans="1:1" s="36" customFormat="1" x14ac:dyDescent="0.2">
      <c r="A534" s="56"/>
    </row>
    <row r="535" spans="1:1" s="36" customFormat="1" x14ac:dyDescent="0.2">
      <c r="A535" s="56"/>
    </row>
    <row r="536" spans="1:1" s="36" customFormat="1" x14ac:dyDescent="0.2">
      <c r="A536" s="56"/>
    </row>
    <row r="537" spans="1:1" s="36" customFormat="1" x14ac:dyDescent="0.2">
      <c r="A537" s="56"/>
    </row>
    <row r="538" spans="1:1" s="36" customFormat="1" x14ac:dyDescent="0.2">
      <c r="A538" s="56"/>
    </row>
    <row r="539" spans="1:1" s="36" customFormat="1" x14ac:dyDescent="0.2">
      <c r="A539" s="56"/>
    </row>
    <row r="540" spans="1:1" s="36" customFormat="1" x14ac:dyDescent="0.2">
      <c r="A540" s="56"/>
    </row>
    <row r="541" spans="1:1" s="36" customFormat="1" x14ac:dyDescent="0.2">
      <c r="A541" s="56"/>
    </row>
    <row r="542" spans="1:1" s="36" customFormat="1" x14ac:dyDescent="0.2">
      <c r="A542" s="56"/>
    </row>
    <row r="543" spans="1:1" s="36" customFormat="1" x14ac:dyDescent="0.2">
      <c r="A543" s="56"/>
    </row>
    <row r="544" spans="1:1" s="36" customFormat="1" x14ac:dyDescent="0.2">
      <c r="A544" s="56"/>
    </row>
    <row r="545" spans="1:1" s="36" customFormat="1" x14ac:dyDescent="0.2">
      <c r="A545" s="56"/>
    </row>
    <row r="546" spans="1:1" s="36" customFormat="1" x14ac:dyDescent="0.2">
      <c r="A546" s="56"/>
    </row>
    <row r="547" spans="1:1" s="36" customFormat="1" x14ac:dyDescent="0.2">
      <c r="A547" s="56"/>
    </row>
    <row r="548" spans="1:1" s="36" customFormat="1" x14ac:dyDescent="0.2">
      <c r="A548" s="56"/>
    </row>
    <row r="549" spans="1:1" s="36" customFormat="1" x14ac:dyDescent="0.2">
      <c r="A549" s="56"/>
    </row>
    <row r="550" spans="1:1" s="36" customFormat="1" x14ac:dyDescent="0.2">
      <c r="A550" s="56"/>
    </row>
    <row r="551" spans="1:1" s="36" customFormat="1" x14ac:dyDescent="0.2">
      <c r="A551" s="56"/>
    </row>
    <row r="552" spans="1:1" s="36" customFormat="1" x14ac:dyDescent="0.2">
      <c r="A552" s="56"/>
    </row>
    <row r="553" spans="1:1" s="36" customFormat="1" x14ac:dyDescent="0.2">
      <c r="A553" s="56"/>
    </row>
    <row r="554" spans="1:1" s="36" customFormat="1" x14ac:dyDescent="0.2">
      <c r="A554" s="56"/>
    </row>
    <row r="555" spans="1:1" s="36" customFormat="1" x14ac:dyDescent="0.2">
      <c r="A555" s="56"/>
    </row>
    <row r="556" spans="1:1" s="36" customFormat="1" x14ac:dyDescent="0.2">
      <c r="A556" s="56"/>
    </row>
    <row r="557" spans="1:1" s="36" customFormat="1" x14ac:dyDescent="0.2">
      <c r="A557" s="56"/>
    </row>
    <row r="558" spans="1:1" s="36" customFormat="1" x14ac:dyDescent="0.2">
      <c r="A558" s="56"/>
    </row>
    <row r="559" spans="1:1" s="36" customFormat="1" x14ac:dyDescent="0.2">
      <c r="A559" s="56"/>
    </row>
    <row r="560" spans="1:1" s="36" customFormat="1" x14ac:dyDescent="0.2">
      <c r="A560" s="56"/>
    </row>
    <row r="561" spans="1:1" s="36" customFormat="1" x14ac:dyDescent="0.2">
      <c r="A561" s="56"/>
    </row>
    <row r="562" spans="1:1" s="36" customFormat="1" x14ac:dyDescent="0.2">
      <c r="A562" s="56"/>
    </row>
    <row r="563" spans="1:1" s="36" customFormat="1" x14ac:dyDescent="0.2">
      <c r="A563" s="56"/>
    </row>
    <row r="564" spans="1:1" s="36" customFormat="1" x14ac:dyDescent="0.2">
      <c r="A564" s="56"/>
    </row>
    <row r="565" spans="1:1" s="36" customFormat="1" x14ac:dyDescent="0.2">
      <c r="A565" s="56"/>
    </row>
    <row r="566" spans="1:1" s="36" customFormat="1" x14ac:dyDescent="0.2">
      <c r="A566" s="56"/>
    </row>
    <row r="567" spans="1:1" s="36" customFormat="1" x14ac:dyDescent="0.2">
      <c r="A567" s="56"/>
    </row>
    <row r="568" spans="1:1" s="36" customFormat="1" x14ac:dyDescent="0.2">
      <c r="A568" s="56"/>
    </row>
    <row r="569" spans="1:1" s="36" customFormat="1" x14ac:dyDescent="0.2">
      <c r="A569" s="56"/>
    </row>
    <row r="570" spans="1:1" s="36" customFormat="1" x14ac:dyDescent="0.2">
      <c r="A570" s="56"/>
    </row>
    <row r="571" spans="1:1" s="36" customFormat="1" x14ac:dyDescent="0.2">
      <c r="A571" s="56"/>
    </row>
    <row r="572" spans="1:1" s="36" customFormat="1" x14ac:dyDescent="0.2">
      <c r="A572" s="56"/>
    </row>
    <row r="573" spans="1:1" s="36" customFormat="1" x14ac:dyDescent="0.2">
      <c r="A573" s="56"/>
    </row>
    <row r="574" spans="1:1" s="36" customFormat="1" x14ac:dyDescent="0.2">
      <c r="A574" s="56"/>
    </row>
    <row r="575" spans="1:1" s="36" customFormat="1" x14ac:dyDescent="0.2">
      <c r="A575" s="56"/>
    </row>
    <row r="576" spans="1:1" s="36" customFormat="1" x14ac:dyDescent="0.2">
      <c r="A576" s="56"/>
    </row>
    <row r="577" spans="1:1" s="36" customFormat="1" x14ac:dyDescent="0.2">
      <c r="A577" s="56"/>
    </row>
    <row r="578" spans="1:1" s="36" customFormat="1" x14ac:dyDescent="0.2">
      <c r="A578" s="56"/>
    </row>
    <row r="579" spans="1:1" s="36" customFormat="1" x14ac:dyDescent="0.2">
      <c r="A579" s="56"/>
    </row>
    <row r="580" spans="1:1" s="36" customFormat="1" x14ac:dyDescent="0.2">
      <c r="A580" s="56"/>
    </row>
    <row r="581" spans="1:1" s="36" customFormat="1" x14ac:dyDescent="0.2">
      <c r="A581" s="56"/>
    </row>
    <row r="582" spans="1:1" s="36" customFormat="1" x14ac:dyDescent="0.2">
      <c r="A582" s="56"/>
    </row>
    <row r="583" spans="1:1" s="36" customFormat="1" x14ac:dyDescent="0.2">
      <c r="A583" s="56"/>
    </row>
    <row r="584" spans="1:1" s="36" customFormat="1" x14ac:dyDescent="0.2">
      <c r="A584" s="56"/>
    </row>
    <row r="585" spans="1:1" s="36" customFormat="1" x14ac:dyDescent="0.2">
      <c r="A585" s="56"/>
    </row>
    <row r="586" spans="1:1" s="36" customFormat="1" x14ac:dyDescent="0.2">
      <c r="A586" s="56"/>
    </row>
    <row r="587" spans="1:1" s="36" customFormat="1" x14ac:dyDescent="0.2">
      <c r="A587" s="56"/>
    </row>
    <row r="588" spans="1:1" s="36" customFormat="1" x14ac:dyDescent="0.2">
      <c r="A588" s="56"/>
    </row>
    <row r="589" spans="1:1" s="36" customFormat="1" x14ac:dyDescent="0.2">
      <c r="A589" s="56"/>
    </row>
    <row r="590" spans="1:1" s="36" customFormat="1" x14ac:dyDescent="0.2">
      <c r="A590" s="56"/>
    </row>
    <row r="591" spans="1:1" s="36" customFormat="1" x14ac:dyDescent="0.2">
      <c r="A591" s="56"/>
    </row>
    <row r="592" spans="1:1" s="36" customFormat="1" x14ac:dyDescent="0.2">
      <c r="A592" s="56"/>
    </row>
    <row r="593" spans="1:1" s="36" customFormat="1" x14ac:dyDescent="0.2">
      <c r="A593" s="56"/>
    </row>
    <row r="594" spans="1:1" s="36" customFormat="1" x14ac:dyDescent="0.2">
      <c r="A594" s="56"/>
    </row>
    <row r="595" spans="1:1" s="36" customFormat="1" x14ac:dyDescent="0.2">
      <c r="A595" s="56"/>
    </row>
    <row r="596" spans="1:1" s="36" customFormat="1" x14ac:dyDescent="0.2">
      <c r="A596" s="56"/>
    </row>
    <row r="597" spans="1:1" s="36" customFormat="1" x14ac:dyDescent="0.2">
      <c r="A597" s="56"/>
    </row>
    <row r="598" spans="1:1" s="36" customFormat="1" x14ac:dyDescent="0.2">
      <c r="A598" s="56"/>
    </row>
    <row r="599" spans="1:1" s="36" customFormat="1" x14ac:dyDescent="0.2">
      <c r="A599" s="56"/>
    </row>
    <row r="600" spans="1:1" s="36" customFormat="1" x14ac:dyDescent="0.2">
      <c r="A600" s="56"/>
    </row>
    <row r="601" spans="1:1" s="36" customFormat="1" x14ac:dyDescent="0.2">
      <c r="A601" s="56"/>
    </row>
    <row r="602" spans="1:1" s="36" customFormat="1" x14ac:dyDescent="0.2">
      <c r="A602" s="56"/>
    </row>
    <row r="603" spans="1:1" s="36" customFormat="1" x14ac:dyDescent="0.2">
      <c r="A603" s="56"/>
    </row>
    <row r="604" spans="1:1" s="36" customFormat="1" x14ac:dyDescent="0.2">
      <c r="A604" s="56"/>
    </row>
    <row r="605" spans="1:1" s="36" customFormat="1" x14ac:dyDescent="0.2">
      <c r="A605" s="56"/>
    </row>
    <row r="606" spans="1:1" s="36" customFormat="1" x14ac:dyDescent="0.2">
      <c r="A606" s="56"/>
    </row>
    <row r="607" spans="1:1" s="36" customFormat="1" x14ac:dyDescent="0.2">
      <c r="A607" s="56"/>
    </row>
    <row r="608" spans="1:1" s="36" customFormat="1" x14ac:dyDescent="0.2">
      <c r="A608" s="56"/>
    </row>
    <row r="609" spans="1:1" s="36" customFormat="1" x14ac:dyDescent="0.2">
      <c r="A609" s="56"/>
    </row>
    <row r="610" spans="1:1" s="36" customFormat="1" x14ac:dyDescent="0.2">
      <c r="A610" s="56"/>
    </row>
    <row r="611" spans="1:1" s="36" customFormat="1" x14ac:dyDescent="0.2">
      <c r="A611" s="56"/>
    </row>
    <row r="612" spans="1:1" s="36" customFormat="1" x14ac:dyDescent="0.2">
      <c r="A612" s="56"/>
    </row>
    <row r="613" spans="1:1" s="36" customFormat="1" x14ac:dyDescent="0.2">
      <c r="A613" s="56"/>
    </row>
    <row r="614" spans="1:1" s="36" customFormat="1" x14ac:dyDescent="0.2">
      <c r="A614" s="56"/>
    </row>
    <row r="615" spans="1:1" s="36" customFormat="1" x14ac:dyDescent="0.2">
      <c r="A615" s="56"/>
    </row>
    <row r="616" spans="1:1" s="36" customFormat="1" x14ac:dyDescent="0.2">
      <c r="A616" s="56"/>
    </row>
    <row r="617" spans="1:1" s="36" customFormat="1" x14ac:dyDescent="0.2">
      <c r="A617" s="56"/>
    </row>
    <row r="618" spans="1:1" s="36" customFormat="1" x14ac:dyDescent="0.2">
      <c r="A618" s="56"/>
    </row>
    <row r="619" spans="1:1" s="36" customFormat="1" x14ac:dyDescent="0.2">
      <c r="A619" s="56"/>
    </row>
    <row r="620" spans="1:1" s="36" customFormat="1" x14ac:dyDescent="0.2">
      <c r="A620" s="56"/>
    </row>
    <row r="621" spans="1:1" s="36" customFormat="1" x14ac:dyDescent="0.2">
      <c r="A621" s="56"/>
    </row>
    <row r="622" spans="1:1" s="36" customFormat="1" x14ac:dyDescent="0.2">
      <c r="A622" s="56"/>
    </row>
    <row r="623" spans="1:1" s="36" customFormat="1" x14ac:dyDescent="0.2">
      <c r="A623" s="56"/>
    </row>
    <row r="624" spans="1:1" s="36" customFormat="1" x14ac:dyDescent="0.2">
      <c r="A624" s="56"/>
    </row>
    <row r="625" spans="1:1" s="36" customFormat="1" x14ac:dyDescent="0.2">
      <c r="A625" s="56"/>
    </row>
    <row r="626" spans="1:1" s="36" customFormat="1" x14ac:dyDescent="0.2">
      <c r="A626" s="56"/>
    </row>
    <row r="627" spans="1:1" s="36" customFormat="1" x14ac:dyDescent="0.2">
      <c r="A627" s="56"/>
    </row>
    <row r="628" spans="1:1" s="36" customFormat="1" x14ac:dyDescent="0.2">
      <c r="A628" s="56"/>
    </row>
    <row r="629" spans="1:1" s="36" customFormat="1" x14ac:dyDescent="0.2">
      <c r="A629" s="56"/>
    </row>
    <row r="630" spans="1:1" s="36" customFormat="1" x14ac:dyDescent="0.2">
      <c r="A630" s="56"/>
    </row>
    <row r="631" spans="1:1" s="36" customFormat="1" x14ac:dyDescent="0.2">
      <c r="A631" s="56"/>
    </row>
    <row r="632" spans="1:1" s="36" customFormat="1" x14ac:dyDescent="0.2">
      <c r="A632" s="56"/>
    </row>
    <row r="633" spans="1:1" s="36" customFormat="1" x14ac:dyDescent="0.2">
      <c r="A633" s="56"/>
    </row>
    <row r="634" spans="1:1" s="36" customFormat="1" x14ac:dyDescent="0.2">
      <c r="A634" s="56"/>
    </row>
    <row r="635" spans="1:1" s="36" customFormat="1" x14ac:dyDescent="0.2">
      <c r="A635" s="56"/>
    </row>
    <row r="636" spans="1:1" s="36" customFormat="1" x14ac:dyDescent="0.2">
      <c r="A636" s="56"/>
    </row>
    <row r="637" spans="1:1" s="36" customFormat="1" x14ac:dyDescent="0.2">
      <c r="A637" s="56"/>
    </row>
    <row r="638" spans="1:1" s="36" customFormat="1" x14ac:dyDescent="0.2">
      <c r="A638" s="56"/>
    </row>
    <row r="639" spans="1:1" s="36" customFormat="1" x14ac:dyDescent="0.2">
      <c r="A639" s="56"/>
    </row>
    <row r="640" spans="1:1" s="36" customFormat="1" x14ac:dyDescent="0.2">
      <c r="A640" s="56"/>
    </row>
    <row r="641" spans="1:1" s="36" customFormat="1" x14ac:dyDescent="0.2">
      <c r="A641" s="56"/>
    </row>
    <row r="642" spans="1:1" s="36" customFormat="1" x14ac:dyDescent="0.2">
      <c r="A642" s="56"/>
    </row>
    <row r="643" spans="1:1" s="36" customFormat="1" x14ac:dyDescent="0.2">
      <c r="A643" s="56"/>
    </row>
    <row r="644" spans="1:1" s="36" customFormat="1" x14ac:dyDescent="0.2">
      <c r="A644" s="56"/>
    </row>
    <row r="645" spans="1:1" s="36" customFormat="1" x14ac:dyDescent="0.2">
      <c r="A645" s="56"/>
    </row>
    <row r="646" spans="1:1" s="36" customFormat="1" x14ac:dyDescent="0.2">
      <c r="A646" s="56"/>
    </row>
    <row r="647" spans="1:1" s="36" customFormat="1" x14ac:dyDescent="0.2">
      <c r="A647" s="56"/>
    </row>
    <row r="648" spans="1:1" s="36" customFormat="1" x14ac:dyDescent="0.2">
      <c r="A648" s="56"/>
    </row>
    <row r="649" spans="1:1" s="36" customFormat="1" x14ac:dyDescent="0.2">
      <c r="A649" s="56"/>
    </row>
    <row r="650" spans="1:1" s="36" customFormat="1" x14ac:dyDescent="0.2">
      <c r="A650" s="56"/>
    </row>
    <row r="651" spans="1:1" s="36" customFormat="1" x14ac:dyDescent="0.2">
      <c r="A651" s="56"/>
    </row>
    <row r="652" spans="1:1" s="36" customFormat="1" x14ac:dyDescent="0.2">
      <c r="A652" s="56"/>
    </row>
    <row r="653" spans="1:1" s="36" customFormat="1" x14ac:dyDescent="0.2">
      <c r="A653" s="56"/>
    </row>
    <row r="654" spans="1:1" s="36" customFormat="1" x14ac:dyDescent="0.2">
      <c r="A654" s="56"/>
    </row>
    <row r="655" spans="1:1" s="36" customFormat="1" x14ac:dyDescent="0.2">
      <c r="A655" s="56"/>
    </row>
    <row r="656" spans="1:1" s="36" customFormat="1" x14ac:dyDescent="0.2">
      <c r="A656" s="56"/>
    </row>
    <row r="657" spans="1:1" s="36" customFormat="1" x14ac:dyDescent="0.2">
      <c r="A657" s="56"/>
    </row>
    <row r="658" spans="1:1" s="36" customFormat="1" x14ac:dyDescent="0.2">
      <c r="A658" s="56"/>
    </row>
    <row r="659" spans="1:1" s="36" customFormat="1" x14ac:dyDescent="0.2">
      <c r="A659" s="56"/>
    </row>
    <row r="660" spans="1:1" s="36" customFormat="1" x14ac:dyDescent="0.2">
      <c r="A660" s="56"/>
    </row>
    <row r="661" spans="1:1" s="36" customFormat="1" x14ac:dyDescent="0.2">
      <c r="A661" s="56"/>
    </row>
    <row r="662" spans="1:1" s="36" customFormat="1" x14ac:dyDescent="0.2">
      <c r="A662" s="56"/>
    </row>
    <row r="663" spans="1:1" s="36" customFormat="1" x14ac:dyDescent="0.2">
      <c r="A663" s="56"/>
    </row>
    <row r="664" spans="1:1" s="36" customFormat="1" x14ac:dyDescent="0.2">
      <c r="A664" s="56"/>
    </row>
    <row r="665" spans="1:1" s="36" customFormat="1" x14ac:dyDescent="0.2">
      <c r="A665" s="56"/>
    </row>
    <row r="666" spans="1:1" s="36" customFormat="1" x14ac:dyDescent="0.2">
      <c r="A666" s="56"/>
    </row>
    <row r="667" spans="1:1" s="36" customFormat="1" x14ac:dyDescent="0.2">
      <c r="A667" s="56"/>
    </row>
    <row r="668" spans="1:1" s="36" customFormat="1" x14ac:dyDescent="0.2">
      <c r="A668" s="56"/>
    </row>
    <row r="669" spans="1:1" s="36" customFormat="1" x14ac:dyDescent="0.2">
      <c r="A669" s="56"/>
    </row>
    <row r="670" spans="1:1" s="36" customFormat="1" x14ac:dyDescent="0.2">
      <c r="A670" s="56"/>
    </row>
    <row r="671" spans="1:1" s="36" customFormat="1" x14ac:dyDescent="0.2">
      <c r="A671" s="56"/>
    </row>
    <row r="672" spans="1:1" s="36" customFormat="1" x14ac:dyDescent="0.2">
      <c r="A672" s="56"/>
    </row>
    <row r="673" spans="1:1" s="36" customFormat="1" x14ac:dyDescent="0.2">
      <c r="A673" s="56"/>
    </row>
    <row r="674" spans="1:1" s="36" customFormat="1" x14ac:dyDescent="0.2">
      <c r="A674" s="56"/>
    </row>
    <row r="675" spans="1:1" s="36" customFormat="1" x14ac:dyDescent="0.2">
      <c r="A675" s="56"/>
    </row>
    <row r="676" spans="1:1" s="36" customFormat="1" x14ac:dyDescent="0.2">
      <c r="A676" s="56"/>
    </row>
    <row r="677" spans="1:1" s="36" customFormat="1" x14ac:dyDescent="0.2">
      <c r="A677" s="56"/>
    </row>
    <row r="678" spans="1:1" s="36" customFormat="1" x14ac:dyDescent="0.2">
      <c r="A678" s="56"/>
    </row>
    <row r="679" spans="1:1" s="36" customFormat="1" x14ac:dyDescent="0.2">
      <c r="A679" s="56"/>
    </row>
    <row r="680" spans="1:1" s="36" customFormat="1" x14ac:dyDescent="0.2">
      <c r="A680" s="56"/>
    </row>
    <row r="681" spans="1:1" s="36" customFormat="1" x14ac:dyDescent="0.2">
      <c r="A681" s="56"/>
    </row>
    <row r="682" spans="1:1" s="36" customFormat="1" x14ac:dyDescent="0.2">
      <c r="A682" s="56"/>
    </row>
    <row r="683" spans="1:1" s="36" customFormat="1" x14ac:dyDescent="0.2">
      <c r="A683" s="56"/>
    </row>
    <row r="684" spans="1:1" s="36" customFormat="1" x14ac:dyDescent="0.2">
      <c r="A684" s="56"/>
    </row>
    <row r="685" spans="1:1" s="36" customFormat="1" x14ac:dyDescent="0.2">
      <c r="A685" s="56"/>
    </row>
    <row r="686" spans="1:1" s="36" customFormat="1" x14ac:dyDescent="0.2">
      <c r="A686" s="56"/>
    </row>
    <row r="687" spans="1:1" s="36" customFormat="1" x14ac:dyDescent="0.2">
      <c r="A687" s="56"/>
    </row>
    <row r="688" spans="1:1" s="36" customFormat="1" x14ac:dyDescent="0.2">
      <c r="A688" s="56"/>
    </row>
    <row r="689" spans="1:1" s="36" customFormat="1" x14ac:dyDescent="0.2">
      <c r="A689" s="56"/>
    </row>
    <row r="690" spans="1:1" s="36" customFormat="1" x14ac:dyDescent="0.2">
      <c r="A690" s="56"/>
    </row>
    <row r="691" spans="1:1" s="36" customFormat="1" x14ac:dyDescent="0.2">
      <c r="A691" s="56"/>
    </row>
    <row r="692" spans="1:1" s="36" customFormat="1" x14ac:dyDescent="0.2">
      <c r="A692" s="56"/>
    </row>
    <row r="693" spans="1:1" s="36" customFormat="1" x14ac:dyDescent="0.2">
      <c r="A693" s="56"/>
    </row>
    <row r="694" spans="1:1" s="36" customFormat="1" x14ac:dyDescent="0.2">
      <c r="A694" s="56"/>
    </row>
    <row r="695" spans="1:1" s="36" customFormat="1" x14ac:dyDescent="0.2">
      <c r="A695" s="56"/>
    </row>
    <row r="696" spans="1:1" s="36" customFormat="1" x14ac:dyDescent="0.2">
      <c r="A696" s="56"/>
    </row>
    <row r="697" spans="1:1" s="36" customFormat="1" x14ac:dyDescent="0.2">
      <c r="A697" s="56"/>
    </row>
    <row r="698" spans="1:1" s="36" customFormat="1" x14ac:dyDescent="0.2">
      <c r="A698" s="56"/>
    </row>
    <row r="699" spans="1:1" s="36" customFormat="1" x14ac:dyDescent="0.2">
      <c r="A699" s="56"/>
    </row>
    <row r="700" spans="1:1" s="36" customFormat="1" x14ac:dyDescent="0.2">
      <c r="A700" s="56"/>
    </row>
    <row r="701" spans="1:1" s="36" customFormat="1" x14ac:dyDescent="0.2">
      <c r="A701" s="56"/>
    </row>
    <row r="702" spans="1:1" s="36" customFormat="1" x14ac:dyDescent="0.2">
      <c r="A702" s="56"/>
    </row>
    <row r="703" spans="1:1" s="36" customFormat="1" x14ac:dyDescent="0.2">
      <c r="A703" s="56"/>
    </row>
    <row r="704" spans="1:1" s="36" customFormat="1" x14ac:dyDescent="0.2">
      <c r="A704" s="56"/>
    </row>
    <row r="705" spans="1:1" s="36" customFormat="1" x14ac:dyDescent="0.2">
      <c r="A705" s="56"/>
    </row>
    <row r="706" spans="1:1" s="36" customFormat="1" x14ac:dyDescent="0.2">
      <c r="A706" s="56"/>
    </row>
    <row r="707" spans="1:1" s="36" customFormat="1" x14ac:dyDescent="0.2">
      <c r="A707" s="56"/>
    </row>
    <row r="708" spans="1:1" s="36" customFormat="1" x14ac:dyDescent="0.2">
      <c r="A708" s="56"/>
    </row>
    <row r="709" spans="1:1" s="36" customFormat="1" x14ac:dyDescent="0.2">
      <c r="A709" s="56"/>
    </row>
    <row r="710" spans="1:1" s="36" customFormat="1" x14ac:dyDescent="0.2">
      <c r="A710" s="56"/>
    </row>
    <row r="711" spans="1:1" s="36" customFormat="1" x14ac:dyDescent="0.2">
      <c r="A711" s="56"/>
    </row>
    <row r="712" spans="1:1" s="36" customFormat="1" x14ac:dyDescent="0.2">
      <c r="A712" s="56"/>
    </row>
    <row r="713" spans="1:1" s="36" customFormat="1" x14ac:dyDescent="0.2">
      <c r="A713" s="56"/>
    </row>
    <row r="714" spans="1:1" s="36" customFormat="1" x14ac:dyDescent="0.2">
      <c r="A714" s="56"/>
    </row>
    <row r="715" spans="1:1" s="36" customFormat="1" x14ac:dyDescent="0.2">
      <c r="A715" s="56"/>
    </row>
    <row r="716" spans="1:1" s="36" customFormat="1" x14ac:dyDescent="0.2">
      <c r="A716" s="56"/>
    </row>
    <row r="717" spans="1:1" s="36" customFormat="1" x14ac:dyDescent="0.2">
      <c r="A717" s="56"/>
    </row>
    <row r="718" spans="1:1" s="36" customFormat="1" x14ac:dyDescent="0.2">
      <c r="A718" s="56"/>
    </row>
    <row r="719" spans="1:1" s="36" customFormat="1" x14ac:dyDescent="0.2">
      <c r="A719" s="56"/>
    </row>
    <row r="720" spans="1:1" s="36" customFormat="1" x14ac:dyDescent="0.2">
      <c r="A720" s="56"/>
    </row>
    <row r="721" spans="1:1" s="36" customFormat="1" x14ac:dyDescent="0.2">
      <c r="A721" s="56"/>
    </row>
    <row r="722" spans="1:1" s="36" customFormat="1" x14ac:dyDescent="0.2">
      <c r="A722" s="56"/>
    </row>
    <row r="723" spans="1:1" s="36" customFormat="1" x14ac:dyDescent="0.2">
      <c r="A723" s="56"/>
    </row>
    <row r="724" spans="1:1" s="36" customFormat="1" x14ac:dyDescent="0.2">
      <c r="A724" s="56"/>
    </row>
    <row r="725" spans="1:1" s="36" customFormat="1" x14ac:dyDescent="0.2">
      <c r="A725" s="56"/>
    </row>
    <row r="726" spans="1:1" s="36" customFormat="1" x14ac:dyDescent="0.2">
      <c r="A726" s="56"/>
    </row>
    <row r="727" spans="1:1" s="36" customFormat="1" x14ac:dyDescent="0.2">
      <c r="A727" s="56"/>
    </row>
    <row r="728" spans="1:1" s="36" customFormat="1" x14ac:dyDescent="0.2">
      <c r="A728" s="56"/>
    </row>
    <row r="729" spans="1:1" s="36" customFormat="1" x14ac:dyDescent="0.2">
      <c r="A729" s="56"/>
    </row>
    <row r="730" spans="1:1" s="36" customFormat="1" x14ac:dyDescent="0.2">
      <c r="A730" s="56"/>
    </row>
    <row r="731" spans="1:1" s="36" customFormat="1" x14ac:dyDescent="0.2">
      <c r="A731" s="56"/>
    </row>
    <row r="732" spans="1:1" s="36" customFormat="1" x14ac:dyDescent="0.2">
      <c r="A732" s="56"/>
    </row>
    <row r="733" spans="1:1" s="36" customFormat="1" x14ac:dyDescent="0.2">
      <c r="A733" s="56"/>
    </row>
    <row r="734" spans="1:1" s="36" customFormat="1" x14ac:dyDescent="0.2">
      <c r="A734" s="56"/>
    </row>
    <row r="735" spans="1:1" s="36" customFormat="1" x14ac:dyDescent="0.2">
      <c r="A735" s="56"/>
    </row>
    <row r="736" spans="1:1" s="36" customFormat="1" x14ac:dyDescent="0.2">
      <c r="A736" s="56"/>
    </row>
    <row r="737" spans="1:1" s="36" customFormat="1" x14ac:dyDescent="0.2">
      <c r="A737" s="56"/>
    </row>
    <row r="738" spans="1:1" s="36" customFormat="1" x14ac:dyDescent="0.2">
      <c r="A738" s="56"/>
    </row>
    <row r="739" spans="1:1" s="36" customFormat="1" x14ac:dyDescent="0.2">
      <c r="A739" s="56"/>
    </row>
    <row r="740" spans="1:1" s="36" customFormat="1" x14ac:dyDescent="0.2">
      <c r="A740" s="56"/>
    </row>
    <row r="741" spans="1:1" s="36" customFormat="1" x14ac:dyDescent="0.2">
      <c r="A741" s="56"/>
    </row>
    <row r="742" spans="1:1" s="36" customFormat="1" x14ac:dyDescent="0.2">
      <c r="A742" s="56"/>
    </row>
    <row r="743" spans="1:1" s="36" customFormat="1" x14ac:dyDescent="0.2">
      <c r="A743" s="56"/>
    </row>
    <row r="744" spans="1:1" s="36" customFormat="1" x14ac:dyDescent="0.2">
      <c r="A744" s="56"/>
    </row>
    <row r="745" spans="1:1" s="36" customFormat="1" x14ac:dyDescent="0.2">
      <c r="A745" s="56"/>
    </row>
    <row r="746" spans="1:1" s="36" customFormat="1" x14ac:dyDescent="0.2">
      <c r="A746" s="56"/>
    </row>
    <row r="747" spans="1:1" s="36" customFormat="1" x14ac:dyDescent="0.2">
      <c r="A747" s="56"/>
    </row>
    <row r="748" spans="1:1" s="36" customFormat="1" x14ac:dyDescent="0.2">
      <c r="A748" s="56"/>
    </row>
    <row r="749" spans="1:1" s="36" customFormat="1" x14ac:dyDescent="0.2">
      <c r="A749" s="56"/>
    </row>
    <row r="750" spans="1:1" s="36" customFormat="1" x14ac:dyDescent="0.2">
      <c r="A750" s="56"/>
    </row>
    <row r="751" spans="1:1" s="36" customFormat="1" x14ac:dyDescent="0.2">
      <c r="A751" s="56"/>
    </row>
    <row r="752" spans="1:1" s="36" customFormat="1" x14ac:dyDescent="0.2">
      <c r="A752" s="56"/>
    </row>
    <row r="753" spans="1:1" s="36" customFormat="1" x14ac:dyDescent="0.2">
      <c r="A753" s="56"/>
    </row>
    <row r="754" spans="1:1" s="36" customFormat="1" x14ac:dyDescent="0.2">
      <c r="A754" s="56"/>
    </row>
    <row r="755" spans="1:1" s="36" customFormat="1" x14ac:dyDescent="0.2">
      <c r="A755" s="56"/>
    </row>
    <row r="756" spans="1:1" s="36" customFormat="1" x14ac:dyDescent="0.2">
      <c r="A756" s="56"/>
    </row>
    <row r="757" spans="1:1" s="36" customFormat="1" x14ac:dyDescent="0.2">
      <c r="A757" s="56"/>
    </row>
    <row r="758" spans="1:1" s="36" customFormat="1" x14ac:dyDescent="0.2">
      <c r="A758" s="56"/>
    </row>
    <row r="759" spans="1:1" s="36" customFormat="1" x14ac:dyDescent="0.2">
      <c r="A759" s="56"/>
    </row>
    <row r="760" spans="1:1" s="36" customFormat="1" x14ac:dyDescent="0.2">
      <c r="A760" s="56"/>
    </row>
    <row r="761" spans="1:1" s="36" customFormat="1" x14ac:dyDescent="0.2">
      <c r="A761" s="56"/>
    </row>
    <row r="762" spans="1:1" s="36" customFormat="1" x14ac:dyDescent="0.2">
      <c r="A762" s="56"/>
    </row>
    <row r="763" spans="1:1" s="36" customFormat="1" x14ac:dyDescent="0.2">
      <c r="A763" s="56"/>
    </row>
    <row r="764" spans="1:1" s="36" customFormat="1" x14ac:dyDescent="0.2">
      <c r="A764" s="56"/>
    </row>
    <row r="765" spans="1:1" s="36" customFormat="1" x14ac:dyDescent="0.2">
      <c r="A765" s="56"/>
    </row>
    <row r="766" spans="1:1" s="36" customFormat="1" x14ac:dyDescent="0.2">
      <c r="A766" s="56"/>
    </row>
    <row r="767" spans="1:1" s="36" customFormat="1" x14ac:dyDescent="0.2">
      <c r="A767" s="56"/>
    </row>
    <row r="768" spans="1:1" s="36" customFormat="1" x14ac:dyDescent="0.2">
      <c r="A768" s="56"/>
    </row>
    <row r="769" spans="1:1" s="36" customFormat="1" x14ac:dyDescent="0.2">
      <c r="A769" s="56"/>
    </row>
    <row r="770" spans="1:1" s="36" customFormat="1" x14ac:dyDescent="0.2">
      <c r="A770" s="56"/>
    </row>
    <row r="771" spans="1:1" s="36" customFormat="1" x14ac:dyDescent="0.2">
      <c r="A771" s="56"/>
    </row>
    <row r="772" spans="1:1" s="36" customFormat="1" x14ac:dyDescent="0.2">
      <c r="A772" s="56"/>
    </row>
    <row r="773" spans="1:1" s="36" customFormat="1" x14ac:dyDescent="0.2">
      <c r="A773" s="56"/>
    </row>
    <row r="774" spans="1:1" s="36" customFormat="1" x14ac:dyDescent="0.2">
      <c r="A774" s="56"/>
    </row>
    <row r="775" spans="1:1" s="36" customFormat="1" x14ac:dyDescent="0.2">
      <c r="A775" s="56"/>
    </row>
    <row r="776" spans="1:1" s="36" customFormat="1" x14ac:dyDescent="0.2">
      <c r="A776" s="56"/>
    </row>
    <row r="777" spans="1:1" s="36" customFormat="1" x14ac:dyDescent="0.2">
      <c r="A777" s="56"/>
    </row>
    <row r="778" spans="1:1" s="36" customFormat="1" x14ac:dyDescent="0.2">
      <c r="A778" s="56"/>
    </row>
    <row r="779" spans="1:1" s="36" customFormat="1" x14ac:dyDescent="0.2">
      <c r="A779" s="56"/>
    </row>
    <row r="780" spans="1:1" s="36" customFormat="1" x14ac:dyDescent="0.2">
      <c r="A780" s="56"/>
    </row>
    <row r="781" spans="1:1" s="36" customFormat="1" x14ac:dyDescent="0.2">
      <c r="A781" s="56"/>
    </row>
    <row r="782" spans="1:1" s="36" customFormat="1" x14ac:dyDescent="0.2">
      <c r="A782" s="56"/>
    </row>
    <row r="783" spans="1:1" s="36" customFormat="1" x14ac:dyDescent="0.2">
      <c r="A783" s="56"/>
    </row>
    <row r="784" spans="1:1" s="36" customFormat="1" x14ac:dyDescent="0.2">
      <c r="A784" s="56"/>
    </row>
    <row r="785" spans="1:1" s="36" customFormat="1" x14ac:dyDescent="0.2">
      <c r="A785" s="56"/>
    </row>
    <row r="786" spans="1:1" s="36" customFormat="1" x14ac:dyDescent="0.2">
      <c r="A786" s="56"/>
    </row>
    <row r="787" spans="1:1" s="36" customFormat="1" x14ac:dyDescent="0.2">
      <c r="A787" s="56"/>
    </row>
    <row r="788" spans="1:1" s="36" customFormat="1" x14ac:dyDescent="0.2">
      <c r="A788" s="56"/>
    </row>
    <row r="789" spans="1:1" s="36" customFormat="1" x14ac:dyDescent="0.2">
      <c r="A789" s="56"/>
    </row>
    <row r="790" spans="1:1" s="36" customFormat="1" x14ac:dyDescent="0.2">
      <c r="A790" s="56"/>
    </row>
    <row r="791" spans="1:1" s="36" customFormat="1" x14ac:dyDescent="0.2">
      <c r="A791" s="56"/>
    </row>
    <row r="792" spans="1:1" s="36" customFormat="1" x14ac:dyDescent="0.2">
      <c r="A792" s="56"/>
    </row>
    <row r="793" spans="1:1" s="36" customFormat="1" x14ac:dyDescent="0.2">
      <c r="A793" s="56"/>
    </row>
    <row r="794" spans="1:1" s="36" customFormat="1" x14ac:dyDescent="0.2">
      <c r="A794" s="56"/>
    </row>
    <row r="795" spans="1:1" s="36" customFormat="1" x14ac:dyDescent="0.2">
      <c r="A795" s="56"/>
    </row>
    <row r="796" spans="1:1" s="36" customFormat="1" x14ac:dyDescent="0.2">
      <c r="A796" s="56"/>
    </row>
    <row r="797" spans="1:1" s="36" customFormat="1" x14ac:dyDescent="0.2">
      <c r="A797" s="56"/>
    </row>
    <row r="798" spans="1:1" s="36" customFormat="1" x14ac:dyDescent="0.2">
      <c r="A798" s="56"/>
    </row>
    <row r="799" spans="1:1" s="36" customFormat="1" x14ac:dyDescent="0.2">
      <c r="A799" s="56"/>
    </row>
    <row r="800" spans="1:1" s="36" customFormat="1" x14ac:dyDescent="0.2">
      <c r="A800" s="56"/>
    </row>
    <row r="801" spans="1:1" s="36" customFormat="1" x14ac:dyDescent="0.2">
      <c r="A801" s="56"/>
    </row>
    <row r="802" spans="1:1" s="36" customFormat="1" x14ac:dyDescent="0.2">
      <c r="A802" s="56"/>
    </row>
    <row r="803" spans="1:1" s="36" customFormat="1" x14ac:dyDescent="0.2">
      <c r="A803" s="56"/>
    </row>
    <row r="804" spans="1:1" s="36" customFormat="1" x14ac:dyDescent="0.2">
      <c r="A804" s="56"/>
    </row>
    <row r="805" spans="1:1" s="36" customFormat="1" x14ac:dyDescent="0.2">
      <c r="A805" s="56"/>
    </row>
    <row r="806" spans="1:1" s="36" customFormat="1" x14ac:dyDescent="0.2">
      <c r="A806" s="56"/>
    </row>
    <row r="807" spans="1:1" s="36" customFormat="1" x14ac:dyDescent="0.2">
      <c r="A807" s="56"/>
    </row>
    <row r="808" spans="1:1" s="36" customFormat="1" x14ac:dyDescent="0.2">
      <c r="A808" s="56"/>
    </row>
    <row r="809" spans="1:1" s="36" customFormat="1" x14ac:dyDescent="0.2">
      <c r="A809" s="56"/>
    </row>
    <row r="810" spans="1:1" s="36" customFormat="1" x14ac:dyDescent="0.2">
      <c r="A810" s="56"/>
    </row>
    <row r="811" spans="1:1" s="36" customFormat="1" x14ac:dyDescent="0.2">
      <c r="A811" s="56"/>
    </row>
    <row r="812" spans="1:1" s="36" customFormat="1" x14ac:dyDescent="0.2">
      <c r="A812" s="56"/>
    </row>
    <row r="813" spans="1:1" s="36" customFormat="1" x14ac:dyDescent="0.2">
      <c r="A813" s="56"/>
    </row>
    <row r="814" spans="1:1" s="36" customFormat="1" x14ac:dyDescent="0.2">
      <c r="A814" s="56"/>
    </row>
    <row r="815" spans="1:1" s="36" customFormat="1" x14ac:dyDescent="0.2">
      <c r="A815" s="56"/>
    </row>
    <row r="816" spans="1:1" s="36" customFormat="1" x14ac:dyDescent="0.2">
      <c r="A816" s="56"/>
    </row>
    <row r="817" spans="1:1" s="36" customFormat="1" x14ac:dyDescent="0.2">
      <c r="A817" s="56"/>
    </row>
    <row r="818" spans="1:1" s="36" customFormat="1" x14ac:dyDescent="0.2">
      <c r="A818" s="56"/>
    </row>
    <row r="819" spans="1:1" s="36" customFormat="1" x14ac:dyDescent="0.2">
      <c r="A819" s="56"/>
    </row>
    <row r="820" spans="1:1" s="36" customFormat="1" x14ac:dyDescent="0.2">
      <c r="A820" s="56"/>
    </row>
    <row r="821" spans="1:1" s="36" customFormat="1" x14ac:dyDescent="0.2">
      <c r="A821" s="56"/>
    </row>
    <row r="822" spans="1:1" s="36" customFormat="1" x14ac:dyDescent="0.2">
      <c r="A822" s="56"/>
    </row>
    <row r="823" spans="1:1" s="36" customFormat="1" x14ac:dyDescent="0.2">
      <c r="A823" s="56"/>
    </row>
    <row r="824" spans="1:1" s="36" customFormat="1" x14ac:dyDescent="0.2">
      <c r="A824" s="56"/>
    </row>
    <row r="825" spans="1:1" s="36" customFormat="1" x14ac:dyDescent="0.2">
      <c r="A825" s="56"/>
    </row>
    <row r="826" spans="1:1" s="36" customFormat="1" x14ac:dyDescent="0.2">
      <c r="A826" s="56"/>
    </row>
    <row r="827" spans="1:1" s="36" customFormat="1" x14ac:dyDescent="0.2">
      <c r="A827" s="56"/>
    </row>
    <row r="828" spans="1:1" s="36" customFormat="1" x14ac:dyDescent="0.2">
      <c r="A828" s="56"/>
    </row>
    <row r="829" spans="1:1" s="36" customFormat="1" x14ac:dyDescent="0.2">
      <c r="A829" s="56"/>
    </row>
    <row r="830" spans="1:1" s="36" customFormat="1" x14ac:dyDescent="0.2">
      <c r="A830" s="56"/>
    </row>
    <row r="831" spans="1:1" s="36" customFormat="1" x14ac:dyDescent="0.2">
      <c r="A831" s="56"/>
    </row>
    <row r="832" spans="1:1" s="36" customFormat="1" x14ac:dyDescent="0.2">
      <c r="A832" s="56"/>
    </row>
    <row r="833" spans="1:1" s="36" customFormat="1" x14ac:dyDescent="0.2">
      <c r="A833" s="56"/>
    </row>
    <row r="834" spans="1:1" s="36" customFormat="1" x14ac:dyDescent="0.2">
      <c r="A834" s="56"/>
    </row>
    <row r="835" spans="1:1" s="36" customFormat="1" x14ac:dyDescent="0.2">
      <c r="A835" s="56"/>
    </row>
    <row r="836" spans="1:1" s="36" customFormat="1" x14ac:dyDescent="0.2">
      <c r="A836" s="56"/>
    </row>
    <row r="837" spans="1:1" s="36" customFormat="1" x14ac:dyDescent="0.2">
      <c r="A837" s="56"/>
    </row>
    <row r="838" spans="1:1" s="36" customFormat="1" x14ac:dyDescent="0.2">
      <c r="A838" s="56"/>
    </row>
    <row r="839" spans="1:1" s="36" customFormat="1" x14ac:dyDescent="0.2">
      <c r="A839" s="56"/>
    </row>
    <row r="840" spans="1:1" s="36" customFormat="1" x14ac:dyDescent="0.2">
      <c r="A840" s="56"/>
    </row>
    <row r="841" spans="1:1" s="36" customFormat="1" x14ac:dyDescent="0.2">
      <c r="A841" s="56"/>
    </row>
    <row r="842" spans="1:1" s="36" customFormat="1" x14ac:dyDescent="0.2">
      <c r="A842" s="56"/>
    </row>
    <row r="843" spans="1:1" s="36" customFormat="1" x14ac:dyDescent="0.2">
      <c r="A843" s="56"/>
    </row>
    <row r="844" spans="1:1" s="36" customFormat="1" x14ac:dyDescent="0.2">
      <c r="A844" s="56"/>
    </row>
    <row r="845" spans="1:1" s="36" customFormat="1" x14ac:dyDescent="0.2">
      <c r="A845" s="56"/>
    </row>
    <row r="846" spans="1:1" s="36" customFormat="1" x14ac:dyDescent="0.2">
      <c r="A846" s="56"/>
    </row>
    <row r="847" spans="1:1" s="36" customFormat="1" x14ac:dyDescent="0.2">
      <c r="A847" s="56"/>
    </row>
    <row r="848" spans="1:1" s="36" customFormat="1" x14ac:dyDescent="0.2">
      <c r="A848" s="56"/>
    </row>
    <row r="849" spans="1:1" s="36" customFormat="1" x14ac:dyDescent="0.2">
      <c r="A849" s="56"/>
    </row>
    <row r="850" spans="1:1" s="36" customFormat="1" x14ac:dyDescent="0.2">
      <c r="A850" s="56"/>
    </row>
    <row r="851" spans="1:1" s="36" customFormat="1" x14ac:dyDescent="0.2">
      <c r="A851" s="56"/>
    </row>
    <row r="852" spans="1:1" s="36" customFormat="1" x14ac:dyDescent="0.2">
      <c r="A852" s="56"/>
    </row>
    <row r="853" spans="1:1" s="36" customFormat="1" x14ac:dyDescent="0.2">
      <c r="A853" s="56"/>
    </row>
    <row r="854" spans="1:1" s="36" customFormat="1" x14ac:dyDescent="0.2">
      <c r="A854" s="56"/>
    </row>
    <row r="855" spans="1:1" s="36" customFormat="1" x14ac:dyDescent="0.2">
      <c r="A855" s="56"/>
    </row>
    <row r="856" spans="1:1" s="36" customFormat="1" x14ac:dyDescent="0.2">
      <c r="A856" s="56"/>
    </row>
    <row r="857" spans="1:1" s="36" customFormat="1" x14ac:dyDescent="0.2">
      <c r="A857" s="56"/>
    </row>
    <row r="858" spans="1:1" s="36" customFormat="1" x14ac:dyDescent="0.2">
      <c r="A858" s="56"/>
    </row>
    <row r="859" spans="1:1" s="36" customFormat="1" x14ac:dyDescent="0.2">
      <c r="A859" s="56"/>
    </row>
    <row r="860" spans="1:1" s="36" customFormat="1" x14ac:dyDescent="0.2">
      <c r="A860" s="56"/>
    </row>
    <row r="861" spans="1:1" s="36" customFormat="1" x14ac:dyDescent="0.2">
      <c r="A861" s="56"/>
    </row>
    <row r="862" spans="1:1" s="36" customFormat="1" x14ac:dyDescent="0.2">
      <c r="A862" s="56"/>
    </row>
    <row r="863" spans="1:1" s="36" customFormat="1" x14ac:dyDescent="0.2">
      <c r="A863" s="56"/>
    </row>
    <row r="864" spans="1:1" s="36" customFormat="1" x14ac:dyDescent="0.2">
      <c r="A864" s="56"/>
    </row>
    <row r="865" spans="1:1" s="36" customFormat="1" x14ac:dyDescent="0.2">
      <c r="A865" s="56"/>
    </row>
    <row r="866" spans="1:1" s="36" customFormat="1" x14ac:dyDescent="0.2">
      <c r="A866" s="56"/>
    </row>
    <row r="867" spans="1:1" s="36" customFormat="1" x14ac:dyDescent="0.2">
      <c r="A867" s="56"/>
    </row>
    <row r="868" spans="1:1" s="36" customFormat="1" x14ac:dyDescent="0.2">
      <c r="A868" s="56"/>
    </row>
    <row r="869" spans="1:1" s="36" customFormat="1" x14ac:dyDescent="0.2">
      <c r="A869" s="56"/>
    </row>
    <row r="870" spans="1:1" s="36" customFormat="1" x14ac:dyDescent="0.2">
      <c r="A870" s="56"/>
    </row>
    <row r="871" spans="1:1" s="36" customFormat="1" x14ac:dyDescent="0.2">
      <c r="A871" s="56"/>
    </row>
    <row r="872" spans="1:1" s="36" customFormat="1" x14ac:dyDescent="0.2">
      <c r="A872" s="56"/>
    </row>
    <row r="873" spans="1:1" s="36" customFormat="1" x14ac:dyDescent="0.2">
      <c r="A873" s="56"/>
    </row>
    <row r="874" spans="1:1" s="36" customFormat="1" x14ac:dyDescent="0.2">
      <c r="A874" s="56"/>
    </row>
    <row r="875" spans="1:1" s="36" customFormat="1" x14ac:dyDescent="0.2">
      <c r="A875" s="56"/>
    </row>
    <row r="876" spans="1:1" s="36" customFormat="1" x14ac:dyDescent="0.2">
      <c r="A876" s="56"/>
    </row>
    <row r="877" spans="1:1" s="36" customFormat="1" x14ac:dyDescent="0.2">
      <c r="A877" s="56"/>
    </row>
    <row r="878" spans="1:1" s="36" customFormat="1" x14ac:dyDescent="0.2">
      <c r="A878" s="56"/>
    </row>
    <row r="879" spans="1:1" s="36" customFormat="1" x14ac:dyDescent="0.2">
      <c r="A879" s="56"/>
    </row>
    <row r="880" spans="1:1" s="36" customFormat="1" x14ac:dyDescent="0.2">
      <c r="A880" s="56"/>
    </row>
    <row r="881" spans="1:1" s="36" customFormat="1" x14ac:dyDescent="0.2">
      <c r="A881" s="56"/>
    </row>
    <row r="882" spans="1:1" s="36" customFormat="1" x14ac:dyDescent="0.2">
      <c r="A882" s="56"/>
    </row>
    <row r="883" spans="1:1" s="36" customFormat="1" x14ac:dyDescent="0.2">
      <c r="A883" s="56"/>
    </row>
    <row r="884" spans="1:1" s="36" customFormat="1" x14ac:dyDescent="0.2">
      <c r="A884" s="56"/>
    </row>
    <row r="885" spans="1:1" s="36" customFormat="1" x14ac:dyDescent="0.2">
      <c r="A885" s="56"/>
    </row>
    <row r="886" spans="1:1" s="36" customFormat="1" x14ac:dyDescent="0.2">
      <c r="A886" s="56"/>
    </row>
    <row r="887" spans="1:1" s="36" customFormat="1" x14ac:dyDescent="0.2">
      <c r="A887" s="56"/>
    </row>
    <row r="888" spans="1:1" s="36" customFormat="1" x14ac:dyDescent="0.2">
      <c r="A888" s="56"/>
    </row>
    <row r="889" spans="1:1" s="36" customFormat="1" x14ac:dyDescent="0.2">
      <c r="A889" s="56"/>
    </row>
    <row r="890" spans="1:1" s="36" customFormat="1" x14ac:dyDescent="0.2">
      <c r="A890" s="56"/>
    </row>
    <row r="891" spans="1:1" s="36" customFormat="1" x14ac:dyDescent="0.2">
      <c r="A891" s="56"/>
    </row>
    <row r="892" spans="1:1" s="36" customFormat="1" x14ac:dyDescent="0.2">
      <c r="A892" s="56"/>
    </row>
    <row r="893" spans="1:1" s="36" customFormat="1" x14ac:dyDescent="0.2">
      <c r="A893" s="56"/>
    </row>
    <row r="894" spans="1:1" s="36" customFormat="1" x14ac:dyDescent="0.2">
      <c r="A894" s="56"/>
    </row>
    <row r="895" spans="1:1" s="36" customFormat="1" x14ac:dyDescent="0.2">
      <c r="A895" s="56"/>
    </row>
    <row r="896" spans="1:1" s="36" customFormat="1" x14ac:dyDescent="0.2">
      <c r="A896" s="56"/>
    </row>
    <row r="897" spans="1:1" s="36" customFormat="1" x14ac:dyDescent="0.2">
      <c r="A897" s="56"/>
    </row>
    <row r="898" spans="1:1" s="36" customFormat="1" x14ac:dyDescent="0.2">
      <c r="A898" s="56"/>
    </row>
    <row r="899" spans="1:1" s="36" customFormat="1" x14ac:dyDescent="0.2">
      <c r="A899" s="56"/>
    </row>
    <row r="900" spans="1:1" s="36" customFormat="1" x14ac:dyDescent="0.2">
      <c r="A900" s="56"/>
    </row>
    <row r="901" spans="1:1" s="36" customFormat="1" x14ac:dyDescent="0.2">
      <c r="A901" s="56"/>
    </row>
    <row r="902" spans="1:1" s="36" customFormat="1" x14ac:dyDescent="0.2">
      <c r="A902" s="56"/>
    </row>
    <row r="903" spans="1:1" s="36" customFormat="1" x14ac:dyDescent="0.2">
      <c r="A903" s="56"/>
    </row>
    <row r="904" spans="1:1" s="36" customFormat="1" x14ac:dyDescent="0.2">
      <c r="A904" s="56"/>
    </row>
    <row r="905" spans="1:1" s="36" customFormat="1" x14ac:dyDescent="0.2">
      <c r="A905" s="56"/>
    </row>
    <row r="906" spans="1:1" s="36" customFormat="1" x14ac:dyDescent="0.2">
      <c r="A906" s="56"/>
    </row>
    <row r="907" spans="1:1" s="36" customFormat="1" x14ac:dyDescent="0.2">
      <c r="A907" s="56"/>
    </row>
    <row r="908" spans="1:1" s="36" customFormat="1" x14ac:dyDescent="0.2">
      <c r="A908" s="56"/>
    </row>
    <row r="909" spans="1:1" s="36" customFormat="1" x14ac:dyDescent="0.2">
      <c r="A909" s="56"/>
    </row>
    <row r="910" spans="1:1" s="36" customFormat="1" x14ac:dyDescent="0.2">
      <c r="A910" s="56"/>
    </row>
    <row r="911" spans="1:1" s="36" customFormat="1" x14ac:dyDescent="0.2">
      <c r="A911" s="56"/>
    </row>
    <row r="912" spans="1:1" s="36" customFormat="1" x14ac:dyDescent="0.2">
      <c r="A912" s="56"/>
    </row>
    <row r="913" spans="1:1" s="36" customFormat="1" x14ac:dyDescent="0.2">
      <c r="A913" s="56"/>
    </row>
    <row r="914" spans="1:1" s="36" customFormat="1" x14ac:dyDescent="0.2">
      <c r="A914" s="56"/>
    </row>
    <row r="915" spans="1:1" s="36" customFormat="1" x14ac:dyDescent="0.2">
      <c r="A915" s="56"/>
    </row>
    <row r="916" spans="1:1" s="36" customFormat="1" x14ac:dyDescent="0.2">
      <c r="A916" s="56"/>
    </row>
    <row r="917" spans="1:1" s="36" customFormat="1" x14ac:dyDescent="0.2">
      <c r="A917" s="56"/>
    </row>
    <row r="918" spans="1:1" s="36" customFormat="1" x14ac:dyDescent="0.2">
      <c r="A918" s="56"/>
    </row>
    <row r="919" spans="1:1" s="36" customFormat="1" x14ac:dyDescent="0.2">
      <c r="A919" s="56"/>
    </row>
    <row r="920" spans="1:1" s="36" customFormat="1" x14ac:dyDescent="0.2">
      <c r="A920" s="56"/>
    </row>
    <row r="921" spans="1:1" s="36" customFormat="1" x14ac:dyDescent="0.2">
      <c r="A921" s="56"/>
    </row>
    <row r="922" spans="1:1" s="36" customFormat="1" x14ac:dyDescent="0.2">
      <c r="A922" s="56"/>
    </row>
    <row r="923" spans="1:1" s="36" customFormat="1" x14ac:dyDescent="0.2">
      <c r="A923" s="56"/>
    </row>
    <row r="924" spans="1:1" s="36" customFormat="1" x14ac:dyDescent="0.2">
      <c r="A924" s="56"/>
    </row>
    <row r="925" spans="1:1" s="36" customFormat="1" x14ac:dyDescent="0.2">
      <c r="A925" s="56"/>
    </row>
    <row r="926" spans="1:1" s="36" customFormat="1" x14ac:dyDescent="0.2">
      <c r="A926" s="56"/>
    </row>
    <row r="927" spans="1:1" s="36" customFormat="1" x14ac:dyDescent="0.2">
      <c r="A927" s="56"/>
    </row>
    <row r="928" spans="1:1" s="36" customFormat="1" x14ac:dyDescent="0.2">
      <c r="A928" s="56"/>
    </row>
    <row r="929" spans="1:1" s="36" customFormat="1" x14ac:dyDescent="0.2">
      <c r="A929" s="56"/>
    </row>
    <row r="930" spans="1:1" s="36" customFormat="1" x14ac:dyDescent="0.2">
      <c r="A930" s="56"/>
    </row>
    <row r="931" spans="1:1" s="36" customFormat="1" x14ac:dyDescent="0.2">
      <c r="A931" s="56"/>
    </row>
    <row r="932" spans="1:1" s="36" customFormat="1" x14ac:dyDescent="0.2">
      <c r="A932" s="56"/>
    </row>
    <row r="933" spans="1:1" s="36" customFormat="1" x14ac:dyDescent="0.2">
      <c r="A933" s="56"/>
    </row>
    <row r="934" spans="1:1" s="36" customFormat="1" x14ac:dyDescent="0.2">
      <c r="A934" s="56"/>
    </row>
    <row r="935" spans="1:1" s="36" customFormat="1" x14ac:dyDescent="0.2">
      <c r="A935" s="56"/>
    </row>
    <row r="936" spans="1:1" s="36" customFormat="1" x14ac:dyDescent="0.2">
      <c r="A936" s="56"/>
    </row>
    <row r="937" spans="1:1" s="36" customFormat="1" x14ac:dyDescent="0.2">
      <c r="A937" s="56"/>
    </row>
    <row r="938" spans="1:1" s="36" customFormat="1" x14ac:dyDescent="0.2">
      <c r="A938" s="56"/>
    </row>
    <row r="939" spans="1:1" s="36" customFormat="1" x14ac:dyDescent="0.2">
      <c r="A939" s="56"/>
    </row>
    <row r="940" spans="1:1" s="36" customFormat="1" x14ac:dyDescent="0.2">
      <c r="A940" s="56"/>
    </row>
    <row r="941" spans="1:1" s="36" customFormat="1" x14ac:dyDescent="0.2">
      <c r="A941" s="56"/>
    </row>
    <row r="942" spans="1:1" s="36" customFormat="1" x14ac:dyDescent="0.2">
      <c r="A942" s="56"/>
    </row>
    <row r="943" spans="1:1" s="36" customFormat="1" x14ac:dyDescent="0.2">
      <c r="A943" s="56"/>
    </row>
    <row r="944" spans="1:1" s="36" customFormat="1" x14ac:dyDescent="0.2">
      <c r="A944" s="56"/>
    </row>
    <row r="945" spans="1:1" s="36" customFormat="1" x14ac:dyDescent="0.2">
      <c r="A945" s="56"/>
    </row>
    <row r="946" spans="1:1" s="36" customFormat="1" x14ac:dyDescent="0.2">
      <c r="A946" s="56"/>
    </row>
    <row r="947" spans="1:1" s="36" customFormat="1" x14ac:dyDescent="0.2">
      <c r="A947" s="56"/>
    </row>
    <row r="948" spans="1:1" s="36" customFormat="1" x14ac:dyDescent="0.2">
      <c r="A948" s="56"/>
    </row>
    <row r="949" spans="1:1" s="36" customFormat="1" x14ac:dyDescent="0.2">
      <c r="A949" s="56"/>
    </row>
    <row r="950" spans="1:1" s="36" customFormat="1" x14ac:dyDescent="0.2">
      <c r="A950" s="56"/>
    </row>
    <row r="951" spans="1:1" s="36" customFormat="1" x14ac:dyDescent="0.2">
      <c r="A951" s="56"/>
    </row>
    <row r="952" spans="1:1" s="36" customFormat="1" x14ac:dyDescent="0.2">
      <c r="A952" s="56"/>
    </row>
    <row r="953" spans="1:1" s="36" customFormat="1" x14ac:dyDescent="0.2">
      <c r="A953" s="56"/>
    </row>
    <row r="954" spans="1:1" s="36" customFormat="1" x14ac:dyDescent="0.2">
      <c r="A954" s="56"/>
    </row>
    <row r="955" spans="1:1" s="36" customFormat="1" x14ac:dyDescent="0.2">
      <c r="A955" s="56"/>
    </row>
    <row r="956" spans="1:1" s="36" customFormat="1" x14ac:dyDescent="0.2">
      <c r="A956" s="56"/>
    </row>
    <row r="957" spans="1:1" s="36" customFormat="1" x14ac:dyDescent="0.2">
      <c r="A957" s="56"/>
    </row>
    <row r="958" spans="1:1" s="36" customFormat="1" x14ac:dyDescent="0.2">
      <c r="A958" s="56"/>
    </row>
    <row r="959" spans="1:1" s="36" customFormat="1" x14ac:dyDescent="0.2">
      <c r="A959" s="56"/>
    </row>
    <row r="960" spans="1:1" s="36" customFormat="1" x14ac:dyDescent="0.2">
      <c r="A960" s="56"/>
    </row>
    <row r="961" spans="1:1" s="36" customFormat="1" x14ac:dyDescent="0.2">
      <c r="A961" s="56"/>
    </row>
    <row r="962" spans="1:1" s="36" customFormat="1" x14ac:dyDescent="0.2">
      <c r="A962" s="56"/>
    </row>
    <row r="963" spans="1:1" s="36" customFormat="1" x14ac:dyDescent="0.2">
      <c r="A963" s="56"/>
    </row>
    <row r="964" spans="1:1" s="36" customFormat="1" x14ac:dyDescent="0.2">
      <c r="A964" s="56"/>
    </row>
    <row r="965" spans="1:1" s="36" customFormat="1" x14ac:dyDescent="0.2">
      <c r="A965" s="56"/>
    </row>
    <row r="966" spans="1:1" s="36" customFormat="1" x14ac:dyDescent="0.2">
      <c r="A966" s="56"/>
    </row>
    <row r="967" spans="1:1" s="36" customFormat="1" x14ac:dyDescent="0.2">
      <c r="A967" s="56"/>
    </row>
    <row r="968" spans="1:1" s="36" customFormat="1" x14ac:dyDescent="0.2">
      <c r="A968" s="56"/>
    </row>
    <row r="969" spans="1:1" s="36" customFormat="1" x14ac:dyDescent="0.2">
      <c r="A969" s="56"/>
    </row>
    <row r="970" spans="1:1" s="36" customFormat="1" x14ac:dyDescent="0.2">
      <c r="A970" s="56"/>
    </row>
    <row r="971" spans="1:1" s="36" customFormat="1" x14ac:dyDescent="0.2">
      <c r="A971" s="56"/>
    </row>
    <row r="972" spans="1:1" s="36" customFormat="1" x14ac:dyDescent="0.2">
      <c r="A972" s="56"/>
    </row>
    <row r="973" spans="1:1" s="36" customFormat="1" x14ac:dyDescent="0.2">
      <c r="A973" s="56"/>
    </row>
    <row r="974" spans="1:1" s="36" customFormat="1" x14ac:dyDescent="0.2">
      <c r="A974" s="56"/>
    </row>
    <row r="975" spans="1:1" s="36" customFormat="1" x14ac:dyDescent="0.2">
      <c r="A975" s="56"/>
    </row>
    <row r="976" spans="1:1" s="36" customFormat="1" x14ac:dyDescent="0.2">
      <c r="A976" s="56"/>
    </row>
    <row r="977" spans="1:1" s="36" customFormat="1" x14ac:dyDescent="0.2">
      <c r="A977" s="56"/>
    </row>
    <row r="978" spans="1:1" s="36" customFormat="1" x14ac:dyDescent="0.2">
      <c r="A978" s="56"/>
    </row>
    <row r="979" spans="1:1" s="36" customFormat="1" x14ac:dyDescent="0.2">
      <c r="A979" s="56"/>
    </row>
    <row r="980" spans="1:1" s="36" customFormat="1" x14ac:dyDescent="0.2">
      <c r="A980" s="56"/>
    </row>
    <row r="981" spans="1:1" s="36" customFormat="1" x14ac:dyDescent="0.2">
      <c r="A981" s="56"/>
    </row>
    <row r="982" spans="1:1" s="36" customFormat="1" x14ac:dyDescent="0.2">
      <c r="A982" s="56"/>
    </row>
    <row r="983" spans="1:1" s="36" customFormat="1" x14ac:dyDescent="0.2">
      <c r="A983" s="56"/>
    </row>
    <row r="984" spans="1:1" s="36" customFormat="1" x14ac:dyDescent="0.2">
      <c r="A984" s="56"/>
    </row>
    <row r="985" spans="1:1" s="36" customFormat="1" x14ac:dyDescent="0.2">
      <c r="A985" s="56"/>
    </row>
    <row r="986" spans="1:1" s="36" customFormat="1" x14ac:dyDescent="0.2">
      <c r="A986" s="56"/>
    </row>
    <row r="987" spans="1:1" s="36" customFormat="1" x14ac:dyDescent="0.2">
      <c r="A987" s="56"/>
    </row>
    <row r="988" spans="1:1" s="36" customFormat="1" x14ac:dyDescent="0.2">
      <c r="A988" s="56"/>
    </row>
    <row r="989" spans="1:1" s="36" customFormat="1" x14ac:dyDescent="0.2">
      <c r="A989" s="56"/>
    </row>
    <row r="990" spans="1:1" s="36" customFormat="1" x14ac:dyDescent="0.2">
      <c r="A990" s="56"/>
    </row>
    <row r="991" spans="1:1" s="36" customFormat="1" x14ac:dyDescent="0.2">
      <c r="A991" s="56"/>
    </row>
    <row r="992" spans="1:1" s="36" customFormat="1" x14ac:dyDescent="0.2">
      <c r="A992" s="56"/>
    </row>
    <row r="993" spans="1:1" s="36" customFormat="1" x14ac:dyDescent="0.2">
      <c r="A993" s="56"/>
    </row>
    <row r="994" spans="1:1" s="36" customFormat="1" x14ac:dyDescent="0.2">
      <c r="A994" s="56"/>
    </row>
    <row r="995" spans="1:1" s="36" customFormat="1" x14ac:dyDescent="0.2">
      <c r="A995" s="56"/>
    </row>
    <row r="996" spans="1:1" s="36" customFormat="1" x14ac:dyDescent="0.2">
      <c r="A996" s="56"/>
    </row>
    <row r="997" spans="1:1" s="36" customFormat="1" x14ac:dyDescent="0.2">
      <c r="A997" s="56"/>
    </row>
    <row r="998" spans="1:1" s="36" customFormat="1" x14ac:dyDescent="0.2">
      <c r="A998" s="56"/>
    </row>
    <row r="999" spans="1:1" s="36" customFormat="1" x14ac:dyDescent="0.2">
      <c r="A999" s="56"/>
    </row>
    <row r="1000" spans="1:1" s="36" customFormat="1" x14ac:dyDescent="0.2">
      <c r="A1000" s="56"/>
    </row>
    <row r="1001" spans="1:1" s="36" customFormat="1" x14ac:dyDescent="0.2">
      <c r="A1001" s="56"/>
    </row>
    <row r="1002" spans="1:1" s="36" customFormat="1" x14ac:dyDescent="0.2">
      <c r="A1002" s="56"/>
    </row>
    <row r="1003" spans="1:1" s="36" customFormat="1" x14ac:dyDescent="0.2">
      <c r="A1003" s="56"/>
    </row>
    <row r="1004" spans="1:1" s="36" customFormat="1" x14ac:dyDescent="0.2">
      <c r="A1004" s="56"/>
    </row>
    <row r="1005" spans="1:1" s="36" customFormat="1" x14ac:dyDescent="0.2">
      <c r="A1005" s="56"/>
    </row>
    <row r="1006" spans="1:1" s="36" customFormat="1" x14ac:dyDescent="0.2">
      <c r="A1006" s="56"/>
    </row>
    <row r="1007" spans="1:1" s="36" customFormat="1" x14ac:dyDescent="0.2">
      <c r="A1007" s="56"/>
    </row>
    <row r="1008" spans="1:1" s="36" customFormat="1" x14ac:dyDescent="0.2">
      <c r="A1008" s="56"/>
    </row>
    <row r="1009" spans="1:1" s="36" customFormat="1" x14ac:dyDescent="0.2">
      <c r="A1009" s="56"/>
    </row>
    <row r="1010" spans="1:1" s="36" customFormat="1" x14ac:dyDescent="0.2">
      <c r="A1010" s="56"/>
    </row>
    <row r="1011" spans="1:1" s="36" customFormat="1" x14ac:dyDescent="0.2">
      <c r="A1011" s="56"/>
    </row>
    <row r="1012" spans="1:1" s="36" customFormat="1" x14ac:dyDescent="0.2">
      <c r="A1012" s="56"/>
    </row>
    <row r="1013" spans="1:1" s="36" customFormat="1" x14ac:dyDescent="0.2">
      <c r="A1013" s="56"/>
    </row>
    <row r="1014" spans="1:1" s="36" customFormat="1" x14ac:dyDescent="0.2">
      <c r="A1014" s="56"/>
    </row>
    <row r="1015" spans="1:1" s="36" customFormat="1" x14ac:dyDescent="0.2">
      <c r="A1015" s="56"/>
    </row>
    <row r="1016" spans="1:1" s="36" customFormat="1" x14ac:dyDescent="0.2">
      <c r="A1016" s="56"/>
    </row>
    <row r="1017" spans="1:1" s="36" customFormat="1" x14ac:dyDescent="0.2">
      <c r="A1017" s="56"/>
    </row>
    <row r="1018" spans="1:1" s="36" customFormat="1" x14ac:dyDescent="0.2">
      <c r="A1018" s="56"/>
    </row>
    <row r="1019" spans="1:1" s="36" customFormat="1" x14ac:dyDescent="0.2">
      <c r="A1019" s="56"/>
    </row>
    <row r="1020" spans="1:1" s="36" customFormat="1" x14ac:dyDescent="0.2">
      <c r="A1020" s="56"/>
    </row>
    <row r="1021" spans="1:1" s="36" customFormat="1" x14ac:dyDescent="0.2">
      <c r="A1021" s="56"/>
    </row>
    <row r="1022" spans="1:1" s="36" customFormat="1" x14ac:dyDescent="0.2">
      <c r="A1022" s="56"/>
    </row>
    <row r="1023" spans="1:1" s="36" customFormat="1" x14ac:dyDescent="0.2">
      <c r="A1023" s="56"/>
    </row>
    <row r="1024" spans="1:1" s="36" customFormat="1" x14ac:dyDescent="0.2">
      <c r="A1024" s="56"/>
    </row>
    <row r="1025" spans="1:1" s="36" customFormat="1" x14ac:dyDescent="0.2">
      <c r="A1025" s="56"/>
    </row>
    <row r="1026" spans="1:1" s="36" customFormat="1" x14ac:dyDescent="0.2">
      <c r="A1026" s="56"/>
    </row>
    <row r="1027" spans="1:1" s="36" customFormat="1" x14ac:dyDescent="0.2">
      <c r="A1027" s="56"/>
    </row>
    <row r="1028" spans="1:1" s="36" customFormat="1" x14ac:dyDescent="0.2">
      <c r="A1028" s="56"/>
    </row>
    <row r="1029" spans="1:1" s="36" customFormat="1" x14ac:dyDescent="0.2">
      <c r="A1029" s="56"/>
    </row>
    <row r="1030" spans="1:1" s="36" customFormat="1" x14ac:dyDescent="0.2">
      <c r="A1030" s="56"/>
    </row>
    <row r="1031" spans="1:1" s="36" customFormat="1" x14ac:dyDescent="0.2">
      <c r="A1031" s="56"/>
    </row>
    <row r="1032" spans="1:1" s="36" customFormat="1" x14ac:dyDescent="0.2">
      <c r="A1032" s="56"/>
    </row>
    <row r="1033" spans="1:1" s="36" customFormat="1" x14ac:dyDescent="0.2">
      <c r="A1033" s="56"/>
    </row>
    <row r="1034" spans="1:1" s="36" customFormat="1" x14ac:dyDescent="0.2">
      <c r="A1034" s="56"/>
    </row>
    <row r="1035" spans="1:1" s="36" customFormat="1" x14ac:dyDescent="0.2">
      <c r="A1035" s="56"/>
    </row>
    <row r="1036" spans="1:1" s="36" customFormat="1" x14ac:dyDescent="0.2">
      <c r="A1036" s="56"/>
    </row>
    <row r="1037" spans="1:1" s="36" customFormat="1" x14ac:dyDescent="0.2">
      <c r="A1037" s="56"/>
    </row>
    <row r="1038" spans="1:1" s="36" customFormat="1" x14ac:dyDescent="0.2">
      <c r="A1038" s="56"/>
    </row>
    <row r="1039" spans="1:1" s="36" customFormat="1" x14ac:dyDescent="0.2">
      <c r="A1039" s="56"/>
    </row>
    <row r="1040" spans="1:1" s="36" customFormat="1" x14ac:dyDescent="0.2">
      <c r="A1040" s="56"/>
    </row>
    <row r="1041" spans="1:1" s="36" customFormat="1" x14ac:dyDescent="0.2">
      <c r="A1041" s="56"/>
    </row>
    <row r="1042" spans="1:1" s="36" customFormat="1" x14ac:dyDescent="0.2">
      <c r="A1042" s="56"/>
    </row>
    <row r="1043" spans="1:1" s="36" customFormat="1" x14ac:dyDescent="0.2">
      <c r="A1043" s="56"/>
    </row>
    <row r="1044" spans="1:1" s="36" customFormat="1" x14ac:dyDescent="0.2">
      <c r="A1044" s="56"/>
    </row>
    <row r="1045" spans="1:1" s="36" customFormat="1" x14ac:dyDescent="0.2">
      <c r="A1045" s="56"/>
    </row>
    <row r="1046" spans="1:1" s="36" customFormat="1" x14ac:dyDescent="0.2">
      <c r="A1046" s="56"/>
    </row>
    <row r="1047" spans="1:1" s="36" customFormat="1" x14ac:dyDescent="0.2">
      <c r="A1047" s="56"/>
    </row>
    <row r="1048" spans="1:1" s="36" customFormat="1" x14ac:dyDescent="0.2">
      <c r="A1048" s="56"/>
    </row>
    <row r="1049" spans="1:1" s="36" customFormat="1" x14ac:dyDescent="0.2">
      <c r="A1049" s="56"/>
    </row>
    <row r="1050" spans="1:1" s="36" customFormat="1" x14ac:dyDescent="0.2">
      <c r="A1050" s="56"/>
    </row>
    <row r="1051" spans="1:1" s="36" customFormat="1" x14ac:dyDescent="0.2">
      <c r="A1051" s="56"/>
    </row>
    <row r="1052" spans="1:1" s="36" customFormat="1" x14ac:dyDescent="0.2">
      <c r="A1052" s="56"/>
    </row>
    <row r="1053" spans="1:1" s="36" customFormat="1" x14ac:dyDescent="0.2">
      <c r="A1053" s="56"/>
    </row>
    <row r="1054" spans="1:1" s="36" customFormat="1" x14ac:dyDescent="0.2">
      <c r="A1054" s="56"/>
    </row>
    <row r="1055" spans="1:1" s="36" customFormat="1" x14ac:dyDescent="0.2">
      <c r="A1055" s="56"/>
    </row>
    <row r="1056" spans="1:1" s="36" customFormat="1" x14ac:dyDescent="0.2">
      <c r="A1056" s="56"/>
    </row>
    <row r="1057" spans="1:1" s="36" customFormat="1" x14ac:dyDescent="0.2">
      <c r="A1057" s="56"/>
    </row>
    <row r="1058" spans="1:1" s="36" customFormat="1" x14ac:dyDescent="0.2">
      <c r="A1058" s="56"/>
    </row>
    <row r="1059" spans="1:1" s="36" customFormat="1" x14ac:dyDescent="0.2">
      <c r="A1059" s="56"/>
    </row>
    <row r="1060" spans="1:1" s="36" customFormat="1" x14ac:dyDescent="0.2">
      <c r="A1060" s="56"/>
    </row>
    <row r="1061" spans="1:1" s="36" customFormat="1" x14ac:dyDescent="0.2">
      <c r="A1061" s="56"/>
    </row>
    <row r="1062" spans="1:1" s="36" customFormat="1" x14ac:dyDescent="0.2">
      <c r="A1062" s="56"/>
    </row>
    <row r="1063" spans="1:1" s="36" customFormat="1" x14ac:dyDescent="0.2">
      <c r="A1063" s="56"/>
    </row>
    <row r="1064" spans="1:1" s="36" customFormat="1" x14ac:dyDescent="0.2">
      <c r="A1064" s="56"/>
    </row>
    <row r="1065" spans="1:1" s="36" customFormat="1" x14ac:dyDescent="0.2">
      <c r="A1065" s="56"/>
    </row>
    <row r="1066" spans="1:1" s="36" customFormat="1" x14ac:dyDescent="0.2">
      <c r="A1066" s="56"/>
    </row>
    <row r="1067" spans="1:1" s="36" customFormat="1" x14ac:dyDescent="0.2">
      <c r="A1067" s="56"/>
    </row>
    <row r="1068" spans="1:1" s="36" customFormat="1" x14ac:dyDescent="0.2">
      <c r="A1068" s="56"/>
    </row>
    <row r="1069" spans="1:1" s="36" customFormat="1" x14ac:dyDescent="0.2">
      <c r="A1069" s="56"/>
    </row>
    <row r="1070" spans="1:1" s="36" customFormat="1" x14ac:dyDescent="0.2">
      <c r="A1070" s="56"/>
    </row>
    <row r="1071" spans="1:1" s="36" customFormat="1" x14ac:dyDescent="0.2">
      <c r="A1071" s="56"/>
    </row>
    <row r="1072" spans="1:1" s="36" customFormat="1" x14ac:dyDescent="0.2">
      <c r="A1072" s="56"/>
    </row>
    <row r="1073" spans="1:1" s="36" customFormat="1" x14ac:dyDescent="0.2">
      <c r="A1073" s="56"/>
    </row>
    <row r="1074" spans="1:1" s="36" customFormat="1" x14ac:dyDescent="0.2">
      <c r="A1074" s="56"/>
    </row>
    <row r="1075" spans="1:1" s="36" customFormat="1" x14ac:dyDescent="0.2">
      <c r="A1075" s="56"/>
    </row>
    <row r="1076" spans="1:1" s="36" customFormat="1" x14ac:dyDescent="0.2">
      <c r="A1076" s="56"/>
    </row>
    <row r="1077" spans="1:1" s="36" customFormat="1" x14ac:dyDescent="0.2">
      <c r="A1077" s="56"/>
    </row>
    <row r="1078" spans="1:1" s="36" customFormat="1" x14ac:dyDescent="0.2">
      <c r="A1078" s="56"/>
    </row>
    <row r="1079" spans="1:1" s="36" customFormat="1" x14ac:dyDescent="0.2">
      <c r="A1079" s="56"/>
    </row>
    <row r="1080" spans="1:1" s="36" customFormat="1" x14ac:dyDescent="0.2">
      <c r="A1080" s="56"/>
    </row>
    <row r="1081" spans="1:1" s="36" customFormat="1" x14ac:dyDescent="0.2">
      <c r="A1081" s="56"/>
    </row>
    <row r="1082" spans="1:1" s="36" customFormat="1" x14ac:dyDescent="0.2">
      <c r="A1082" s="56"/>
    </row>
    <row r="1083" spans="1:1" s="36" customFormat="1" x14ac:dyDescent="0.2">
      <c r="A1083" s="56"/>
    </row>
    <row r="1084" spans="1:1" s="36" customFormat="1" x14ac:dyDescent="0.2">
      <c r="A1084" s="56"/>
    </row>
    <row r="1085" spans="1:1" s="36" customFormat="1" x14ac:dyDescent="0.2">
      <c r="A1085" s="56"/>
    </row>
    <row r="1086" spans="1:1" s="36" customFormat="1" x14ac:dyDescent="0.2">
      <c r="A1086" s="56"/>
    </row>
    <row r="1087" spans="1:1" s="36" customFormat="1" x14ac:dyDescent="0.2">
      <c r="A1087" s="56"/>
    </row>
    <row r="1088" spans="1:1" s="36" customFormat="1" x14ac:dyDescent="0.2">
      <c r="A1088" s="56"/>
    </row>
    <row r="1089" spans="1:1" s="36" customFormat="1" x14ac:dyDescent="0.2">
      <c r="A1089" s="56"/>
    </row>
    <row r="1090" spans="1:1" s="36" customFormat="1" x14ac:dyDescent="0.2">
      <c r="A1090" s="56"/>
    </row>
    <row r="1091" spans="1:1" s="36" customFormat="1" x14ac:dyDescent="0.2">
      <c r="A1091" s="56"/>
    </row>
    <row r="1092" spans="1:1" s="36" customFormat="1" x14ac:dyDescent="0.2">
      <c r="A1092" s="56"/>
    </row>
    <row r="1093" spans="1:1" s="36" customFormat="1" x14ac:dyDescent="0.2">
      <c r="A1093" s="56"/>
    </row>
    <row r="1094" spans="1:1" s="36" customFormat="1" x14ac:dyDescent="0.2">
      <c r="A1094" s="56"/>
    </row>
    <row r="1095" spans="1:1" s="36" customFormat="1" x14ac:dyDescent="0.2">
      <c r="A1095" s="56"/>
    </row>
    <row r="1096" spans="1:1" s="36" customFormat="1" x14ac:dyDescent="0.2">
      <c r="A1096" s="56"/>
    </row>
    <row r="1097" spans="1:1" s="36" customFormat="1" x14ac:dyDescent="0.2">
      <c r="A1097" s="56"/>
    </row>
    <row r="1098" spans="1:1" s="36" customFormat="1" x14ac:dyDescent="0.2">
      <c r="A1098" s="56"/>
    </row>
    <row r="1099" spans="1:1" s="36" customFormat="1" x14ac:dyDescent="0.2">
      <c r="A1099" s="56"/>
    </row>
    <row r="1100" spans="1:1" s="36" customFormat="1" x14ac:dyDescent="0.2">
      <c r="A1100" s="56"/>
    </row>
    <row r="1101" spans="1:1" s="36" customFormat="1" x14ac:dyDescent="0.2">
      <c r="A1101" s="56"/>
    </row>
    <row r="1102" spans="1:1" s="36" customFormat="1" x14ac:dyDescent="0.2">
      <c r="A1102" s="56"/>
    </row>
    <row r="1103" spans="1:1" s="36" customFormat="1" x14ac:dyDescent="0.2">
      <c r="A1103" s="56"/>
    </row>
    <row r="1104" spans="1:1" s="36" customFormat="1" x14ac:dyDescent="0.2">
      <c r="A1104" s="56"/>
    </row>
    <row r="1105" spans="1:1" s="36" customFormat="1" x14ac:dyDescent="0.2">
      <c r="A1105" s="56"/>
    </row>
    <row r="1106" spans="1:1" s="36" customFormat="1" x14ac:dyDescent="0.2">
      <c r="A1106" s="56"/>
    </row>
    <row r="1107" spans="1:1" s="36" customFormat="1" x14ac:dyDescent="0.2">
      <c r="A1107" s="56"/>
    </row>
    <row r="1108" spans="1:1" s="36" customFormat="1" x14ac:dyDescent="0.2">
      <c r="A1108" s="56"/>
    </row>
    <row r="1109" spans="1:1" s="36" customFormat="1" x14ac:dyDescent="0.2">
      <c r="A1109" s="56"/>
    </row>
    <row r="1110" spans="1:1" s="36" customFormat="1" x14ac:dyDescent="0.2">
      <c r="A1110" s="56"/>
    </row>
    <row r="1111" spans="1:1" s="36" customFormat="1" x14ac:dyDescent="0.2">
      <c r="A1111" s="56"/>
    </row>
    <row r="1112" spans="1:1" s="36" customFormat="1" x14ac:dyDescent="0.2">
      <c r="A1112" s="56"/>
    </row>
    <row r="1113" spans="1:1" s="36" customFormat="1" x14ac:dyDescent="0.2">
      <c r="A1113" s="56"/>
    </row>
    <row r="1114" spans="1:1" s="36" customFormat="1" x14ac:dyDescent="0.2">
      <c r="A1114" s="56"/>
    </row>
    <row r="1115" spans="1:1" s="36" customFormat="1" x14ac:dyDescent="0.2">
      <c r="A1115" s="56"/>
    </row>
    <row r="1116" spans="1:1" s="36" customFormat="1" x14ac:dyDescent="0.2">
      <c r="A1116" s="56"/>
    </row>
    <row r="1117" spans="1:1" s="36" customFormat="1" x14ac:dyDescent="0.2">
      <c r="A1117" s="56"/>
    </row>
    <row r="1118" spans="1:1" s="36" customFormat="1" x14ac:dyDescent="0.2">
      <c r="A1118" s="56"/>
    </row>
    <row r="1119" spans="1:1" s="36" customFormat="1" x14ac:dyDescent="0.2">
      <c r="A1119" s="56"/>
    </row>
    <row r="1120" spans="1:1" s="36" customFormat="1" x14ac:dyDescent="0.2">
      <c r="A1120" s="56"/>
    </row>
    <row r="1121" spans="1:1" s="36" customFormat="1" x14ac:dyDescent="0.2">
      <c r="A1121" s="56"/>
    </row>
    <row r="1122" spans="1:1" s="36" customFormat="1" x14ac:dyDescent="0.2">
      <c r="A1122" s="56"/>
    </row>
    <row r="1123" spans="1:1" s="36" customFormat="1" x14ac:dyDescent="0.2">
      <c r="A1123" s="56"/>
    </row>
    <row r="1124" spans="1:1" s="36" customFormat="1" x14ac:dyDescent="0.2">
      <c r="A1124" s="56"/>
    </row>
    <row r="1125" spans="1:1" s="36" customFormat="1" x14ac:dyDescent="0.2">
      <c r="A1125" s="56"/>
    </row>
    <row r="1126" spans="1:1" s="36" customFormat="1" x14ac:dyDescent="0.2">
      <c r="A1126" s="56"/>
    </row>
    <row r="1127" spans="1:1" s="36" customFormat="1" x14ac:dyDescent="0.2">
      <c r="A1127" s="56"/>
    </row>
    <row r="1128" spans="1:1" s="36" customFormat="1" x14ac:dyDescent="0.2">
      <c r="A1128" s="56"/>
    </row>
    <row r="1129" spans="1:1" s="36" customFormat="1" x14ac:dyDescent="0.2">
      <c r="A1129" s="56"/>
    </row>
    <row r="1130" spans="1:1" s="36" customFormat="1" x14ac:dyDescent="0.2">
      <c r="A1130" s="56"/>
    </row>
    <row r="1131" spans="1:1" s="36" customFormat="1" x14ac:dyDescent="0.2">
      <c r="A1131" s="56"/>
    </row>
    <row r="1132" spans="1:1" s="36" customFormat="1" x14ac:dyDescent="0.2">
      <c r="A1132" s="56"/>
    </row>
    <row r="1133" spans="1:1" s="36" customFormat="1" x14ac:dyDescent="0.2">
      <c r="A1133" s="56"/>
    </row>
    <row r="1134" spans="1:1" s="36" customFormat="1" x14ac:dyDescent="0.2">
      <c r="A1134" s="56"/>
    </row>
    <row r="1135" spans="1:1" s="36" customFormat="1" x14ac:dyDescent="0.2">
      <c r="A1135" s="56"/>
    </row>
    <row r="1136" spans="1:1" s="36" customFormat="1" x14ac:dyDescent="0.2">
      <c r="A1136" s="56"/>
    </row>
    <row r="1137" spans="1:1" s="36" customFormat="1" x14ac:dyDescent="0.2">
      <c r="A1137" s="56"/>
    </row>
    <row r="1138" spans="1:1" s="36" customFormat="1" x14ac:dyDescent="0.2">
      <c r="A1138" s="56"/>
    </row>
    <row r="1139" spans="1:1" s="36" customFormat="1" x14ac:dyDescent="0.2">
      <c r="A1139" s="56"/>
    </row>
    <row r="1140" spans="1:1" s="36" customFormat="1" x14ac:dyDescent="0.2">
      <c r="A1140" s="56"/>
    </row>
    <row r="1141" spans="1:1" s="36" customFormat="1" x14ac:dyDescent="0.2">
      <c r="A1141" s="56"/>
    </row>
    <row r="1142" spans="1:1" s="36" customFormat="1" x14ac:dyDescent="0.2">
      <c r="A1142" s="56"/>
    </row>
    <row r="1143" spans="1:1" s="36" customFormat="1" x14ac:dyDescent="0.2">
      <c r="A1143" s="56"/>
    </row>
    <row r="1144" spans="1:1" s="36" customFormat="1" x14ac:dyDescent="0.2">
      <c r="A1144" s="56"/>
    </row>
    <row r="1145" spans="1:1" s="36" customFormat="1" x14ac:dyDescent="0.2">
      <c r="A1145" s="56"/>
    </row>
    <row r="1146" spans="1:1" s="36" customFormat="1" x14ac:dyDescent="0.2">
      <c r="A1146" s="56"/>
    </row>
    <row r="1147" spans="1:1" s="36" customFormat="1" x14ac:dyDescent="0.2">
      <c r="A1147" s="56"/>
    </row>
    <row r="1148" spans="1:1" s="36" customFormat="1" x14ac:dyDescent="0.2">
      <c r="A1148" s="56"/>
    </row>
    <row r="1149" spans="1:1" s="36" customFormat="1" x14ac:dyDescent="0.2">
      <c r="A1149" s="56"/>
    </row>
    <row r="1150" spans="1:1" s="36" customFormat="1" x14ac:dyDescent="0.2">
      <c r="A1150" s="56"/>
    </row>
    <row r="1151" spans="1:1" s="36" customFormat="1" x14ac:dyDescent="0.2">
      <c r="A1151" s="56"/>
    </row>
    <row r="1152" spans="1:1" s="36" customFormat="1" x14ac:dyDescent="0.2">
      <c r="A1152" s="56"/>
    </row>
    <row r="1153" spans="1:1" s="36" customFormat="1" x14ac:dyDescent="0.2">
      <c r="A1153" s="56"/>
    </row>
    <row r="1154" spans="1:1" s="36" customFormat="1" x14ac:dyDescent="0.2">
      <c r="A1154" s="56"/>
    </row>
    <row r="1155" spans="1:1" s="36" customFormat="1" x14ac:dyDescent="0.2">
      <c r="A1155" s="56"/>
    </row>
    <row r="1156" spans="1:1" s="36" customFormat="1" x14ac:dyDescent="0.2">
      <c r="A1156" s="56"/>
    </row>
    <row r="1157" spans="1:1" s="36" customFormat="1" x14ac:dyDescent="0.2">
      <c r="A1157" s="56"/>
    </row>
    <row r="1158" spans="1:1" s="36" customFormat="1" x14ac:dyDescent="0.2">
      <c r="A1158" s="56"/>
    </row>
    <row r="1159" spans="1:1" s="36" customFormat="1" x14ac:dyDescent="0.2">
      <c r="A1159" s="56"/>
    </row>
    <row r="1160" spans="1:1" s="36" customFormat="1" x14ac:dyDescent="0.2">
      <c r="A1160" s="56"/>
    </row>
    <row r="1161" spans="1:1" s="36" customFormat="1" x14ac:dyDescent="0.2">
      <c r="A1161" s="56"/>
    </row>
    <row r="1162" spans="1:1" s="36" customFormat="1" x14ac:dyDescent="0.2">
      <c r="A1162" s="56"/>
    </row>
    <row r="1163" spans="1:1" s="36" customFormat="1" x14ac:dyDescent="0.2">
      <c r="A1163" s="56"/>
    </row>
    <row r="1164" spans="1:1" s="36" customFormat="1" x14ac:dyDescent="0.2">
      <c r="A1164" s="56"/>
    </row>
    <row r="1165" spans="1:1" s="36" customFormat="1" x14ac:dyDescent="0.2">
      <c r="A1165" s="56"/>
    </row>
    <row r="1166" spans="1:1" s="36" customFormat="1" x14ac:dyDescent="0.2">
      <c r="A1166" s="56"/>
    </row>
    <row r="1167" spans="1:1" s="36" customFormat="1" x14ac:dyDescent="0.2">
      <c r="A1167" s="56"/>
    </row>
    <row r="1168" spans="1:1" s="36" customFormat="1" x14ac:dyDescent="0.2">
      <c r="A1168" s="56"/>
    </row>
    <row r="1169" spans="1:1" s="36" customFormat="1" x14ac:dyDescent="0.2">
      <c r="A1169" s="56"/>
    </row>
    <row r="1170" spans="1:1" s="36" customFormat="1" x14ac:dyDescent="0.2">
      <c r="A1170" s="56"/>
    </row>
    <row r="1171" spans="1:1" s="36" customFormat="1" x14ac:dyDescent="0.2">
      <c r="A1171" s="56"/>
    </row>
    <row r="1172" spans="1:1" s="36" customFormat="1" x14ac:dyDescent="0.2">
      <c r="A1172" s="56"/>
    </row>
    <row r="1173" spans="1:1" s="36" customFormat="1" x14ac:dyDescent="0.2">
      <c r="A1173" s="56"/>
    </row>
    <row r="1174" spans="1:1" s="36" customFormat="1" x14ac:dyDescent="0.2">
      <c r="A1174" s="56"/>
    </row>
    <row r="1175" spans="1:1" s="36" customFormat="1" x14ac:dyDescent="0.2">
      <c r="A1175" s="56"/>
    </row>
    <row r="1176" spans="1:1" s="36" customFormat="1" x14ac:dyDescent="0.2">
      <c r="A1176" s="56"/>
    </row>
    <row r="1177" spans="1:1" s="36" customFormat="1" x14ac:dyDescent="0.2">
      <c r="A1177" s="56"/>
    </row>
    <row r="1178" spans="1:1" s="36" customFormat="1" x14ac:dyDescent="0.2">
      <c r="A1178" s="56"/>
    </row>
    <row r="1179" spans="1:1" s="36" customFormat="1" x14ac:dyDescent="0.2">
      <c r="A1179" s="56"/>
    </row>
    <row r="1180" spans="1:1" s="36" customFormat="1" x14ac:dyDescent="0.2">
      <c r="A1180" s="56"/>
    </row>
    <row r="1181" spans="1:1" s="36" customFormat="1" x14ac:dyDescent="0.2">
      <c r="A1181" s="56"/>
    </row>
    <row r="1182" spans="1:1" s="36" customFormat="1" x14ac:dyDescent="0.2">
      <c r="A1182" s="56"/>
    </row>
    <row r="1183" spans="1:1" s="36" customFormat="1" x14ac:dyDescent="0.2">
      <c r="A1183" s="56"/>
    </row>
    <row r="1184" spans="1:1" s="36" customFormat="1" x14ac:dyDescent="0.2">
      <c r="A1184" s="56"/>
    </row>
    <row r="1185" spans="1:1" s="36" customFormat="1" x14ac:dyDescent="0.2">
      <c r="A1185" s="56"/>
    </row>
    <row r="1186" spans="1:1" s="36" customFormat="1" x14ac:dyDescent="0.2">
      <c r="A1186" s="56"/>
    </row>
    <row r="1187" spans="1:1" s="36" customFormat="1" x14ac:dyDescent="0.2">
      <c r="A1187" s="56"/>
    </row>
    <row r="1188" spans="1:1" s="36" customFormat="1" x14ac:dyDescent="0.2">
      <c r="A1188" s="56"/>
    </row>
    <row r="1189" spans="1:1" s="36" customFormat="1" x14ac:dyDescent="0.2">
      <c r="A1189" s="56"/>
    </row>
    <row r="1190" spans="1:1" s="36" customFormat="1" x14ac:dyDescent="0.2">
      <c r="A1190" s="56"/>
    </row>
    <row r="1191" spans="1:1" s="36" customFormat="1" x14ac:dyDescent="0.2">
      <c r="A1191" s="56"/>
    </row>
    <row r="1192" spans="1:1" s="36" customFormat="1" x14ac:dyDescent="0.2">
      <c r="A1192" s="56"/>
    </row>
    <row r="1193" spans="1:1" s="36" customFormat="1" x14ac:dyDescent="0.2">
      <c r="A1193" s="56"/>
    </row>
    <row r="1194" spans="1:1" s="36" customFormat="1" x14ac:dyDescent="0.2">
      <c r="A1194" s="56"/>
    </row>
    <row r="1195" spans="1:1" s="36" customFormat="1" x14ac:dyDescent="0.2">
      <c r="A1195" s="56"/>
    </row>
    <row r="1196" spans="1:1" s="36" customFormat="1" x14ac:dyDescent="0.2">
      <c r="A1196" s="56"/>
    </row>
    <row r="1197" spans="1:1" s="36" customFormat="1" x14ac:dyDescent="0.2">
      <c r="A1197" s="56"/>
    </row>
    <row r="1198" spans="1:1" s="36" customFormat="1" x14ac:dyDescent="0.2">
      <c r="A1198" s="56"/>
    </row>
    <row r="1199" spans="1:1" s="36" customFormat="1" x14ac:dyDescent="0.2">
      <c r="A1199" s="56"/>
    </row>
    <row r="1200" spans="1:1" s="36" customFormat="1" x14ac:dyDescent="0.2">
      <c r="A1200" s="56"/>
    </row>
    <row r="1201" spans="1:1" s="36" customFormat="1" x14ac:dyDescent="0.2">
      <c r="A1201" s="56"/>
    </row>
    <row r="1202" spans="1:1" s="36" customFormat="1" x14ac:dyDescent="0.2">
      <c r="A1202" s="56"/>
    </row>
    <row r="1203" spans="1:1" s="36" customFormat="1" x14ac:dyDescent="0.2">
      <c r="A1203" s="56"/>
    </row>
    <row r="1204" spans="1:1" s="36" customFormat="1" x14ac:dyDescent="0.2">
      <c r="A1204" s="56"/>
    </row>
    <row r="1205" spans="1:1" s="36" customFormat="1" x14ac:dyDescent="0.2">
      <c r="A1205" s="56"/>
    </row>
    <row r="1206" spans="1:1" s="36" customFormat="1" x14ac:dyDescent="0.2">
      <c r="A1206" s="56"/>
    </row>
    <row r="1207" spans="1:1" s="36" customFormat="1" x14ac:dyDescent="0.2">
      <c r="A1207" s="56"/>
    </row>
    <row r="1208" spans="1:1" s="36" customFormat="1" x14ac:dyDescent="0.2">
      <c r="A1208" s="56"/>
    </row>
    <row r="1209" spans="1:1" s="36" customFormat="1" x14ac:dyDescent="0.2">
      <c r="A1209" s="56"/>
    </row>
    <row r="1210" spans="1:1" s="36" customFormat="1" x14ac:dyDescent="0.2">
      <c r="A1210" s="56"/>
    </row>
    <row r="1211" spans="1:1" s="36" customFormat="1" x14ac:dyDescent="0.2">
      <c r="A1211" s="56"/>
    </row>
    <row r="1212" spans="1:1" s="36" customFormat="1" x14ac:dyDescent="0.2">
      <c r="A1212" s="56"/>
    </row>
    <row r="1213" spans="1:1" s="36" customFormat="1" x14ac:dyDescent="0.2">
      <c r="A1213" s="56"/>
    </row>
    <row r="1214" spans="1:1" s="36" customFormat="1" x14ac:dyDescent="0.2">
      <c r="A1214" s="56"/>
    </row>
    <row r="1215" spans="1:1" s="36" customFormat="1" x14ac:dyDescent="0.2">
      <c r="A1215" s="56"/>
    </row>
    <row r="1216" spans="1:1" s="36" customFormat="1" x14ac:dyDescent="0.2">
      <c r="A1216" s="56"/>
    </row>
    <row r="1217" spans="1:1" s="36" customFormat="1" x14ac:dyDescent="0.2">
      <c r="A1217" s="56"/>
    </row>
    <row r="1218" spans="1:1" s="36" customFormat="1" x14ac:dyDescent="0.2">
      <c r="A1218" s="56"/>
    </row>
    <row r="1219" spans="1:1" s="36" customFormat="1" x14ac:dyDescent="0.2">
      <c r="A1219" s="56"/>
    </row>
    <row r="1220" spans="1:1" s="36" customFormat="1" x14ac:dyDescent="0.2">
      <c r="A1220" s="56"/>
    </row>
    <row r="1221" spans="1:1" s="36" customFormat="1" x14ac:dyDescent="0.2">
      <c r="A1221" s="56"/>
    </row>
    <row r="1222" spans="1:1" s="36" customFormat="1" x14ac:dyDescent="0.2">
      <c r="A1222" s="56"/>
    </row>
    <row r="1223" spans="1:1" s="36" customFormat="1" x14ac:dyDescent="0.2">
      <c r="A1223" s="56"/>
    </row>
    <row r="1224" spans="1:1" s="36" customFormat="1" x14ac:dyDescent="0.2">
      <c r="A1224" s="56"/>
    </row>
    <row r="1225" spans="1:1" s="36" customFormat="1" x14ac:dyDescent="0.2">
      <c r="A1225" s="56"/>
    </row>
    <row r="1226" spans="1:1" s="36" customFormat="1" x14ac:dyDescent="0.2">
      <c r="A1226" s="56"/>
    </row>
    <row r="1227" spans="1:1" s="36" customFormat="1" x14ac:dyDescent="0.2">
      <c r="A1227" s="56"/>
    </row>
    <row r="1228" spans="1:1" s="36" customFormat="1" x14ac:dyDescent="0.2">
      <c r="A1228" s="56"/>
    </row>
    <row r="1229" spans="1:1" s="36" customFormat="1" x14ac:dyDescent="0.2">
      <c r="A1229" s="56"/>
    </row>
    <row r="1230" spans="1:1" s="36" customFormat="1" x14ac:dyDescent="0.2">
      <c r="A1230" s="56"/>
    </row>
    <row r="1231" spans="1:1" s="36" customFormat="1" x14ac:dyDescent="0.2">
      <c r="A1231" s="56"/>
    </row>
    <row r="1232" spans="1:1" s="36" customFormat="1" x14ac:dyDescent="0.2">
      <c r="A1232" s="56"/>
    </row>
    <row r="1233" spans="1:1" s="36" customFormat="1" x14ac:dyDescent="0.2">
      <c r="A1233" s="56"/>
    </row>
    <row r="1234" spans="1:1" s="36" customFormat="1" x14ac:dyDescent="0.2">
      <c r="A1234" s="56"/>
    </row>
    <row r="1235" spans="1:1" s="36" customFormat="1" x14ac:dyDescent="0.2">
      <c r="A1235" s="56"/>
    </row>
    <row r="1236" spans="1:1" s="36" customFormat="1" x14ac:dyDescent="0.2">
      <c r="A1236" s="56"/>
    </row>
    <row r="1237" spans="1:1" s="36" customFormat="1" x14ac:dyDescent="0.2">
      <c r="A1237" s="56"/>
    </row>
    <row r="1238" spans="1:1" s="36" customFormat="1" x14ac:dyDescent="0.2">
      <c r="A1238" s="56"/>
    </row>
    <row r="1239" spans="1:1" s="36" customFormat="1" x14ac:dyDescent="0.2">
      <c r="A1239" s="56"/>
    </row>
    <row r="1240" spans="1:1" s="36" customFormat="1" x14ac:dyDescent="0.2">
      <c r="A1240" s="56"/>
    </row>
    <row r="1241" spans="1:1" s="36" customFormat="1" x14ac:dyDescent="0.2">
      <c r="A1241" s="56"/>
    </row>
    <row r="1242" spans="1:1" s="36" customFormat="1" x14ac:dyDescent="0.2">
      <c r="A1242" s="56"/>
    </row>
    <row r="1243" spans="1:1" s="36" customFormat="1" x14ac:dyDescent="0.2">
      <c r="A1243" s="56"/>
    </row>
    <row r="1244" spans="1:1" s="36" customFormat="1" x14ac:dyDescent="0.2">
      <c r="A1244" s="56"/>
    </row>
    <row r="1245" spans="1:1" s="36" customFormat="1" x14ac:dyDescent="0.2">
      <c r="A1245" s="56"/>
    </row>
    <row r="1246" spans="1:1" s="36" customFormat="1" x14ac:dyDescent="0.2">
      <c r="A1246" s="56"/>
    </row>
    <row r="1247" spans="1:1" s="36" customFormat="1" x14ac:dyDescent="0.2">
      <c r="A1247" s="56"/>
    </row>
    <row r="1248" spans="1:1" s="36" customFormat="1" x14ac:dyDescent="0.2">
      <c r="A1248" s="56"/>
    </row>
    <row r="1249" spans="1:1" s="36" customFormat="1" x14ac:dyDescent="0.2">
      <c r="A1249" s="56"/>
    </row>
    <row r="1250" spans="1:1" s="36" customFormat="1" x14ac:dyDescent="0.2">
      <c r="A1250" s="56"/>
    </row>
    <row r="1251" spans="1:1" s="36" customFormat="1" x14ac:dyDescent="0.2">
      <c r="A1251" s="56"/>
    </row>
    <row r="1252" spans="1:1" s="36" customFormat="1" x14ac:dyDescent="0.2">
      <c r="A1252" s="56"/>
    </row>
    <row r="1253" spans="1:1" s="36" customFormat="1" x14ac:dyDescent="0.2">
      <c r="A1253" s="56"/>
    </row>
    <row r="1254" spans="1:1" s="36" customFormat="1" x14ac:dyDescent="0.2">
      <c r="A1254" s="56"/>
    </row>
    <row r="1255" spans="1:1" s="36" customFormat="1" x14ac:dyDescent="0.2">
      <c r="A1255" s="56"/>
    </row>
    <row r="1256" spans="1:1" s="36" customFormat="1" x14ac:dyDescent="0.2">
      <c r="A1256" s="56"/>
    </row>
    <row r="1257" spans="1:1" s="36" customFormat="1" x14ac:dyDescent="0.2">
      <c r="A1257" s="56"/>
    </row>
    <row r="1258" spans="1:1" s="36" customFormat="1" x14ac:dyDescent="0.2">
      <c r="A1258" s="56"/>
    </row>
    <row r="1259" spans="1:1" s="36" customFormat="1" x14ac:dyDescent="0.2">
      <c r="A1259" s="56"/>
    </row>
    <row r="1260" spans="1:1" s="36" customFormat="1" x14ac:dyDescent="0.2">
      <c r="A1260" s="56"/>
    </row>
    <row r="1261" spans="1:1" s="36" customFormat="1" x14ac:dyDescent="0.2">
      <c r="A1261" s="56"/>
    </row>
    <row r="1262" spans="1:1" s="36" customFormat="1" x14ac:dyDescent="0.2">
      <c r="A1262" s="56"/>
    </row>
    <row r="1263" spans="1:1" s="36" customFormat="1" x14ac:dyDescent="0.2">
      <c r="A1263" s="56"/>
    </row>
    <row r="1264" spans="1:1" s="36" customFormat="1" x14ac:dyDescent="0.2">
      <c r="A1264" s="56"/>
    </row>
    <row r="1265" spans="1:1" s="36" customFormat="1" x14ac:dyDescent="0.2">
      <c r="A1265" s="56"/>
    </row>
    <row r="1266" spans="1:1" s="36" customFormat="1" x14ac:dyDescent="0.2">
      <c r="A1266" s="56"/>
    </row>
    <row r="1267" spans="1:1" s="36" customFormat="1" x14ac:dyDescent="0.2">
      <c r="A1267" s="56"/>
    </row>
    <row r="1268" spans="1:1" s="36" customFormat="1" x14ac:dyDescent="0.2">
      <c r="A1268" s="56"/>
    </row>
    <row r="1269" spans="1:1" s="36" customFormat="1" x14ac:dyDescent="0.2">
      <c r="A1269" s="56"/>
    </row>
    <row r="1270" spans="1:1" s="36" customFormat="1" x14ac:dyDescent="0.2">
      <c r="A1270" s="56"/>
    </row>
    <row r="1271" spans="1:1" s="36" customFormat="1" x14ac:dyDescent="0.2">
      <c r="A1271" s="56"/>
    </row>
    <row r="1272" spans="1:1" s="36" customFormat="1" x14ac:dyDescent="0.2">
      <c r="A1272" s="56"/>
    </row>
    <row r="1273" spans="1:1" s="36" customFormat="1" x14ac:dyDescent="0.2">
      <c r="A1273" s="56"/>
    </row>
    <row r="1274" spans="1:1" s="36" customFormat="1" x14ac:dyDescent="0.2">
      <c r="A1274" s="56"/>
    </row>
    <row r="1275" spans="1:1" s="36" customFormat="1" x14ac:dyDescent="0.2">
      <c r="A1275" s="56"/>
    </row>
    <row r="1276" spans="1:1" s="36" customFormat="1" x14ac:dyDescent="0.2">
      <c r="A1276" s="56"/>
    </row>
    <row r="1277" spans="1:1" s="36" customFormat="1" x14ac:dyDescent="0.2">
      <c r="A1277" s="56"/>
    </row>
    <row r="1278" spans="1:1" s="36" customFormat="1" x14ac:dyDescent="0.2">
      <c r="A1278" s="56"/>
    </row>
    <row r="1279" spans="1:1" s="36" customFormat="1" x14ac:dyDescent="0.2">
      <c r="A1279" s="56"/>
    </row>
    <row r="1280" spans="1:1" s="36" customFormat="1" x14ac:dyDescent="0.2">
      <c r="A1280" s="56"/>
    </row>
    <row r="1281" spans="1:1" s="36" customFormat="1" x14ac:dyDescent="0.2">
      <c r="A1281" s="56"/>
    </row>
    <row r="1282" spans="1:1" s="36" customFormat="1" x14ac:dyDescent="0.2">
      <c r="A1282" s="56"/>
    </row>
    <row r="1283" spans="1:1" s="36" customFormat="1" x14ac:dyDescent="0.2">
      <c r="A1283" s="56"/>
    </row>
    <row r="1284" spans="1:1" s="36" customFormat="1" x14ac:dyDescent="0.2">
      <c r="A1284" s="56"/>
    </row>
    <row r="1285" spans="1:1" s="36" customFormat="1" x14ac:dyDescent="0.2">
      <c r="A1285" s="56"/>
    </row>
    <row r="1286" spans="1:1" s="36" customFormat="1" x14ac:dyDescent="0.2">
      <c r="A1286" s="56"/>
    </row>
    <row r="1287" spans="1:1" s="36" customFormat="1" x14ac:dyDescent="0.2">
      <c r="A1287" s="56"/>
    </row>
    <row r="1288" spans="1:1" s="36" customFormat="1" x14ac:dyDescent="0.2">
      <c r="A1288" s="56"/>
    </row>
    <row r="1289" spans="1:1" s="36" customFormat="1" x14ac:dyDescent="0.2">
      <c r="A1289" s="56"/>
    </row>
    <row r="1290" spans="1:1" s="36" customFormat="1" x14ac:dyDescent="0.2">
      <c r="A1290" s="56"/>
    </row>
    <row r="1291" spans="1:1" s="36" customFormat="1" x14ac:dyDescent="0.2">
      <c r="A1291" s="56"/>
    </row>
    <row r="1292" spans="1:1" s="36" customFormat="1" x14ac:dyDescent="0.2">
      <c r="A1292" s="56"/>
    </row>
    <row r="1293" spans="1:1" s="36" customFormat="1" x14ac:dyDescent="0.2">
      <c r="A1293" s="56"/>
    </row>
    <row r="1294" spans="1:1" s="36" customFormat="1" x14ac:dyDescent="0.2">
      <c r="A1294" s="56"/>
    </row>
    <row r="1295" spans="1:1" s="36" customFormat="1" x14ac:dyDescent="0.2">
      <c r="A1295" s="56"/>
    </row>
    <row r="1296" spans="1:1" s="36" customFormat="1" x14ac:dyDescent="0.2">
      <c r="A1296" s="56"/>
    </row>
    <row r="1297" spans="1:1" s="36" customFormat="1" x14ac:dyDescent="0.2">
      <c r="A1297" s="56"/>
    </row>
    <row r="1298" spans="1:1" s="36" customFormat="1" x14ac:dyDescent="0.2">
      <c r="A1298" s="56"/>
    </row>
    <row r="1299" spans="1:1" s="36" customFormat="1" x14ac:dyDescent="0.2">
      <c r="A1299" s="56"/>
    </row>
    <row r="1300" spans="1:1" s="36" customFormat="1" x14ac:dyDescent="0.2">
      <c r="A1300" s="56"/>
    </row>
    <row r="1301" spans="1:1" s="36" customFormat="1" x14ac:dyDescent="0.2">
      <c r="A1301" s="56"/>
    </row>
    <row r="1302" spans="1:1" s="36" customFormat="1" x14ac:dyDescent="0.2">
      <c r="A1302" s="56"/>
    </row>
    <row r="1303" spans="1:1" s="36" customFormat="1" x14ac:dyDescent="0.2">
      <c r="A1303" s="56"/>
    </row>
    <row r="1304" spans="1:1" s="36" customFormat="1" x14ac:dyDescent="0.2">
      <c r="A1304" s="56"/>
    </row>
    <row r="1305" spans="1:1" s="36" customFormat="1" x14ac:dyDescent="0.2">
      <c r="A1305" s="56"/>
    </row>
    <row r="1306" spans="1:1" s="36" customFormat="1" x14ac:dyDescent="0.2">
      <c r="A1306" s="56"/>
    </row>
    <row r="1307" spans="1:1" s="36" customFormat="1" x14ac:dyDescent="0.2">
      <c r="A1307" s="56"/>
    </row>
    <row r="1308" spans="1:1" s="36" customFormat="1" x14ac:dyDescent="0.2">
      <c r="A1308" s="56"/>
    </row>
    <row r="1309" spans="1:1" s="36" customFormat="1" x14ac:dyDescent="0.2">
      <c r="A1309" s="56"/>
    </row>
    <row r="1310" spans="1:1" s="36" customFormat="1" x14ac:dyDescent="0.2">
      <c r="A1310" s="56"/>
    </row>
    <row r="1311" spans="1:1" s="36" customFormat="1" x14ac:dyDescent="0.2">
      <c r="A1311" s="56"/>
    </row>
    <row r="1312" spans="1:1" s="36" customFormat="1" x14ac:dyDescent="0.2">
      <c r="A1312" s="56"/>
    </row>
    <row r="1313" spans="1:1" s="36" customFormat="1" x14ac:dyDescent="0.2">
      <c r="A1313" s="56"/>
    </row>
    <row r="1314" spans="1:1" s="36" customFormat="1" x14ac:dyDescent="0.2">
      <c r="A1314" s="56"/>
    </row>
    <row r="1315" spans="1:1" s="36" customFormat="1" x14ac:dyDescent="0.2">
      <c r="A1315" s="56"/>
    </row>
    <row r="1316" spans="1:1" s="36" customFormat="1" x14ac:dyDescent="0.2">
      <c r="A1316" s="56"/>
    </row>
    <row r="1317" spans="1:1" s="36" customFormat="1" x14ac:dyDescent="0.2">
      <c r="A1317" s="56"/>
    </row>
    <row r="1318" spans="1:1" s="36" customFormat="1" x14ac:dyDescent="0.2">
      <c r="A1318" s="56"/>
    </row>
    <row r="1319" spans="1:1" s="36" customFormat="1" x14ac:dyDescent="0.2">
      <c r="A1319" s="56"/>
    </row>
    <row r="1320" spans="1:1" s="36" customFormat="1" x14ac:dyDescent="0.2">
      <c r="A1320" s="56"/>
    </row>
    <row r="1321" spans="1:1" s="36" customFormat="1" x14ac:dyDescent="0.2">
      <c r="A1321" s="56"/>
    </row>
    <row r="1322" spans="1:1" s="36" customFormat="1" x14ac:dyDescent="0.2">
      <c r="A1322" s="56"/>
    </row>
    <row r="1323" spans="1:1" s="36" customFormat="1" x14ac:dyDescent="0.2">
      <c r="A1323" s="56"/>
    </row>
    <row r="1324" spans="1:1" s="36" customFormat="1" x14ac:dyDescent="0.2">
      <c r="A1324" s="56"/>
    </row>
    <row r="1325" spans="1:1" s="36" customFormat="1" x14ac:dyDescent="0.2">
      <c r="A1325" s="56"/>
    </row>
    <row r="1326" spans="1:1" s="36" customFormat="1" x14ac:dyDescent="0.2">
      <c r="A1326" s="56"/>
    </row>
    <row r="1327" spans="1:1" s="36" customFormat="1" x14ac:dyDescent="0.2">
      <c r="A1327" s="56"/>
    </row>
    <row r="1328" spans="1:1" s="36" customFormat="1" x14ac:dyDescent="0.2">
      <c r="A1328" s="56"/>
    </row>
    <row r="1329" spans="1:1" s="36" customFormat="1" x14ac:dyDescent="0.2">
      <c r="A1329" s="56"/>
    </row>
    <row r="1330" spans="1:1" s="36" customFormat="1" x14ac:dyDescent="0.2">
      <c r="A1330" s="56"/>
    </row>
    <row r="1331" spans="1:1" s="36" customFormat="1" x14ac:dyDescent="0.2">
      <c r="A1331" s="56"/>
    </row>
    <row r="1332" spans="1:1" s="36" customFormat="1" x14ac:dyDescent="0.2">
      <c r="A1332" s="56"/>
    </row>
    <row r="1333" spans="1:1" s="36" customFormat="1" x14ac:dyDescent="0.2">
      <c r="A1333" s="56"/>
    </row>
    <row r="1334" spans="1:1" s="36" customFormat="1" x14ac:dyDescent="0.2">
      <c r="A1334" s="56"/>
    </row>
    <row r="1335" spans="1:1" s="36" customFormat="1" x14ac:dyDescent="0.2">
      <c r="A1335" s="56"/>
    </row>
    <row r="1336" spans="1:1" s="36" customFormat="1" x14ac:dyDescent="0.2">
      <c r="A1336" s="56"/>
    </row>
    <row r="1337" spans="1:1" s="36" customFormat="1" x14ac:dyDescent="0.2">
      <c r="A1337" s="56"/>
    </row>
    <row r="1338" spans="1:1" s="36" customFormat="1" x14ac:dyDescent="0.2">
      <c r="A1338" s="56"/>
    </row>
    <row r="1339" spans="1:1" s="36" customFormat="1" x14ac:dyDescent="0.2">
      <c r="A1339" s="56"/>
    </row>
    <row r="1340" spans="1:1" s="36" customFormat="1" x14ac:dyDescent="0.2">
      <c r="A1340" s="56"/>
    </row>
    <row r="1341" spans="1:1" s="36" customFormat="1" x14ac:dyDescent="0.2">
      <c r="A1341" s="56"/>
    </row>
    <row r="1342" spans="1:1" s="36" customFormat="1" x14ac:dyDescent="0.2">
      <c r="A1342" s="56"/>
    </row>
    <row r="1343" spans="1:1" s="36" customFormat="1" x14ac:dyDescent="0.2">
      <c r="A1343" s="56"/>
    </row>
    <row r="1344" spans="1:1" s="36" customFormat="1" x14ac:dyDescent="0.2">
      <c r="A1344" s="56"/>
    </row>
    <row r="1345" spans="1:1" s="36" customFormat="1" x14ac:dyDescent="0.2">
      <c r="A1345" s="56"/>
    </row>
    <row r="1346" spans="1:1" s="36" customFormat="1" x14ac:dyDescent="0.2">
      <c r="A1346" s="56"/>
    </row>
    <row r="1347" spans="1:1" s="36" customFormat="1" x14ac:dyDescent="0.2">
      <c r="A1347" s="56"/>
    </row>
    <row r="1348" spans="1:1" s="36" customFormat="1" x14ac:dyDescent="0.2">
      <c r="A1348" s="56"/>
    </row>
    <row r="1349" spans="1:1" s="36" customFormat="1" x14ac:dyDescent="0.2">
      <c r="A1349" s="56"/>
    </row>
    <row r="1350" spans="1:1" s="36" customFormat="1" x14ac:dyDescent="0.2">
      <c r="A1350" s="56"/>
    </row>
    <row r="1351" spans="1:1" s="36" customFormat="1" x14ac:dyDescent="0.2">
      <c r="A1351" s="56"/>
    </row>
    <row r="1352" spans="1:1" s="36" customFormat="1" x14ac:dyDescent="0.2">
      <c r="A1352" s="56"/>
    </row>
    <row r="1353" spans="1:1" s="36" customFormat="1" x14ac:dyDescent="0.2">
      <c r="A1353" s="56"/>
    </row>
    <row r="1354" spans="1:1" s="36" customFormat="1" x14ac:dyDescent="0.2">
      <c r="A1354" s="56"/>
    </row>
    <row r="1355" spans="1:1" s="36" customFormat="1" x14ac:dyDescent="0.2">
      <c r="A1355" s="56"/>
    </row>
    <row r="1356" spans="1:1" s="36" customFormat="1" x14ac:dyDescent="0.2">
      <c r="A1356" s="56"/>
    </row>
    <row r="1357" spans="1:1" s="36" customFormat="1" x14ac:dyDescent="0.2">
      <c r="A1357" s="56"/>
    </row>
    <row r="1358" spans="1:1" s="36" customFormat="1" x14ac:dyDescent="0.2">
      <c r="A1358" s="56"/>
    </row>
    <row r="1359" spans="1:1" s="36" customFormat="1" x14ac:dyDescent="0.2">
      <c r="A1359" s="56"/>
    </row>
    <row r="1360" spans="1:1" s="36" customFormat="1" x14ac:dyDescent="0.2">
      <c r="A1360" s="56"/>
    </row>
    <row r="1361" spans="1:1" s="36" customFormat="1" x14ac:dyDescent="0.2">
      <c r="A1361" s="56"/>
    </row>
    <row r="1362" spans="1:1" s="36" customFormat="1" x14ac:dyDescent="0.2">
      <c r="A1362" s="56"/>
    </row>
    <row r="1363" spans="1:1" s="36" customFormat="1" x14ac:dyDescent="0.2">
      <c r="A1363" s="56"/>
    </row>
    <row r="1364" spans="1:1" s="36" customFormat="1" x14ac:dyDescent="0.2">
      <c r="A1364" s="56"/>
    </row>
    <row r="1365" spans="1:1" s="36" customFormat="1" x14ac:dyDescent="0.2">
      <c r="A1365" s="56"/>
    </row>
    <row r="1366" spans="1:1" s="36" customFormat="1" x14ac:dyDescent="0.2">
      <c r="A1366" s="56"/>
    </row>
    <row r="1367" spans="1:1" s="36" customFormat="1" x14ac:dyDescent="0.2">
      <c r="A1367" s="56"/>
    </row>
    <row r="1368" spans="1:1" s="36" customFormat="1" x14ac:dyDescent="0.2">
      <c r="A1368" s="56"/>
    </row>
    <row r="1369" spans="1:1" s="36" customFormat="1" x14ac:dyDescent="0.2">
      <c r="A1369" s="56"/>
    </row>
    <row r="1370" spans="1:1" s="36" customFormat="1" x14ac:dyDescent="0.2">
      <c r="A1370" s="56"/>
    </row>
    <row r="1371" spans="1:1" s="36" customFormat="1" x14ac:dyDescent="0.2">
      <c r="A1371" s="56"/>
    </row>
    <row r="1372" spans="1:1" s="36" customFormat="1" x14ac:dyDescent="0.2">
      <c r="A1372" s="56"/>
    </row>
    <row r="1373" spans="1:1" s="36" customFormat="1" x14ac:dyDescent="0.2">
      <c r="A1373" s="56"/>
    </row>
    <row r="1374" spans="1:1" s="36" customFormat="1" x14ac:dyDescent="0.2">
      <c r="A1374" s="56"/>
    </row>
    <row r="1375" spans="1:1" s="36" customFormat="1" x14ac:dyDescent="0.2">
      <c r="A1375" s="56"/>
    </row>
    <row r="1376" spans="1:1" s="36" customFormat="1" x14ac:dyDescent="0.2">
      <c r="A1376" s="56"/>
    </row>
    <row r="1377" spans="1:1" s="36" customFormat="1" x14ac:dyDescent="0.2">
      <c r="A1377" s="56"/>
    </row>
    <row r="1378" spans="1:1" s="36" customFormat="1" x14ac:dyDescent="0.2">
      <c r="A1378" s="56"/>
    </row>
    <row r="1379" spans="1:1" s="36" customFormat="1" x14ac:dyDescent="0.2">
      <c r="A1379" s="56"/>
    </row>
    <row r="1380" spans="1:1" s="36" customFormat="1" x14ac:dyDescent="0.2">
      <c r="A1380" s="56"/>
    </row>
  </sheetData>
  <sheetProtection algorithmName="SHA-512" hashValue="S5BGfvxPCHITLec9H2AgMX5F+t4qXsXjcSTpkB2ntVPvtZeSElgsFa0HW+9GIJ/vdU++TKKWImYT2r+3LF/rJw==" saltValue="QDZmNOft5qKaS4dCCYiDpg==" spinCount="100000" sheet="1" objects="1" scenarios="1"/>
  <mergeCells count="60">
    <mergeCell ref="C27:H27"/>
    <mergeCell ref="C28:H28"/>
    <mergeCell ref="C48:H48"/>
    <mergeCell ref="C49:H49"/>
    <mergeCell ref="C4:I4"/>
    <mergeCell ref="D15:D16"/>
    <mergeCell ref="E15:E16"/>
    <mergeCell ref="C37:H37"/>
    <mergeCell ref="C44:H44"/>
    <mergeCell ref="C45:H45"/>
    <mergeCell ref="C34:H34"/>
    <mergeCell ref="C33:H33"/>
    <mergeCell ref="C38:H38"/>
    <mergeCell ref="C39:H39"/>
    <mergeCell ref="C40:H40"/>
    <mergeCell ref="C35:H35"/>
    <mergeCell ref="C66:K66"/>
    <mergeCell ref="C6:K6"/>
    <mergeCell ref="C61:K61"/>
    <mergeCell ref="C42:H42"/>
    <mergeCell ref="C43:H43"/>
    <mergeCell ref="C29:H29"/>
    <mergeCell ref="D19:K19"/>
    <mergeCell ref="C24:H24"/>
    <mergeCell ref="C25:H25"/>
    <mergeCell ref="D21:F21"/>
    <mergeCell ref="I21:J21"/>
    <mergeCell ref="D22:F22"/>
    <mergeCell ref="I22:J22"/>
    <mergeCell ref="C30:H30"/>
    <mergeCell ref="C31:H31"/>
    <mergeCell ref="C55:H55"/>
    <mergeCell ref="C36:H36"/>
    <mergeCell ref="J59:K59"/>
    <mergeCell ref="C59:H59"/>
    <mergeCell ref="C52:H52"/>
    <mergeCell ref="C53:H53"/>
    <mergeCell ref="C54:H54"/>
    <mergeCell ref="C56:H56"/>
    <mergeCell ref="C50:H50"/>
    <mergeCell ref="C51:H51"/>
    <mergeCell ref="C41:H41"/>
    <mergeCell ref="C46:H46"/>
    <mergeCell ref="C47:H47"/>
    <mergeCell ref="B2:L2"/>
    <mergeCell ref="C23:E23"/>
    <mergeCell ref="C26:H26"/>
    <mergeCell ref="C32:H32"/>
    <mergeCell ref="D7:K7"/>
    <mergeCell ref="G23:H23"/>
    <mergeCell ref="J11:K11"/>
    <mergeCell ref="J13:K13"/>
    <mergeCell ref="D18:K18"/>
    <mergeCell ref="F13:G14"/>
    <mergeCell ref="F11:H11"/>
    <mergeCell ref="G9:H9"/>
    <mergeCell ref="G10:H10"/>
    <mergeCell ref="C13:C14"/>
    <mergeCell ref="F15:H15"/>
    <mergeCell ref="C15:C16"/>
  </mergeCells>
  <phoneticPr fontId="0" type="noConversion"/>
  <conditionalFormatting sqref="D21:F21 I21:J21 G9:H9 J9:K17 D18:K19 D62:K62 I14 I16:I17 G10 D64:K65 E63:K63">
    <cfRule type="cellIs" dxfId="10" priority="3" stopIfTrue="1" operator="notEqual">
      <formula>0</formula>
    </cfRule>
  </conditionalFormatting>
  <conditionalFormatting sqref="I11:I12">
    <cfRule type="cellIs" dxfId="9" priority="4" stopIfTrue="1" operator="equal">
      <formula>0</formula>
    </cfRule>
    <cfRule type="cellIs" dxfId="8" priority="5" stopIfTrue="1" operator="greaterThan">
      <formula>0</formula>
    </cfRule>
  </conditionalFormatting>
  <conditionalFormatting sqref="H13">
    <cfRule type="expression" dxfId="7" priority="6" stopIfTrue="1">
      <formula>$N$4=3</formula>
    </cfRule>
  </conditionalFormatting>
  <conditionalFormatting sqref="I13">
    <cfRule type="cellIs" dxfId="6" priority="21" stopIfTrue="1" operator="notEqual">
      <formula>0</formula>
    </cfRule>
    <cfRule type="expression" dxfId="5" priority="22" stopIfTrue="1">
      <formula>$N$4=3</formula>
    </cfRule>
  </conditionalFormatting>
  <conditionalFormatting sqref="I15">
    <cfRule type="cellIs" dxfId="4" priority="23" stopIfTrue="1" operator="notEqual">
      <formula>0</formula>
    </cfRule>
    <cfRule type="expression" dxfId="3" priority="24" stopIfTrue="1">
      <formula>$F$15="Numero di persone"</formula>
    </cfRule>
    <cfRule type="cellIs" dxfId="2" priority="25" stopIfTrue="1" operator="equal">
      <formula>0</formula>
    </cfRule>
  </conditionalFormatting>
  <conditionalFormatting sqref="J24:J57">
    <cfRule type="expression" dxfId="1" priority="2">
      <formula>"if+$I$21&gt;0"</formula>
    </cfRule>
  </conditionalFormatting>
  <conditionalFormatting sqref="D63">
    <cfRule type="cellIs" dxfId="0" priority="1" stopIfTrue="1" operator="notEqual">
      <formula>0</formula>
    </cfRule>
  </conditionalFormatting>
  <hyperlinks>
    <hyperlink ref="C66" r:id="rId1" xr:uid="{00000000-0004-0000-0000-000000000000}"/>
  </hyperlinks>
  <pageMargins left="0.62992125984251968" right="0.62992125984251968" top="0.62992125984251968" bottom="0.55118110236220474" header="0.39370078740157483" footer="0.47244094488188981"/>
  <pageSetup paperSize="9" scale="79" orientation="portrait" horizontalDpi="4294967293" verticalDpi="4294967293" r:id="rId2"/>
  <headerFooter alignWithMargins="0">
    <oddHeader xml:space="preserve">&amp;C&amp;14&amp;F
&amp;7
</oddHeader>
    <oddFooter xml:space="preserve">&amp;L&amp;6Stampato &amp;D alle &amp;T&amp;R&amp;5&amp;F   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Drop Down 5">
              <controlPr locked="0" defaultSize="0" autoLine="0" autoPict="0">
                <anchor moveWithCells="1">
                  <from>
                    <xdr:col>2</xdr:col>
                    <xdr:colOff>828675</xdr:colOff>
                    <xdr:row>10</xdr:row>
                    <xdr:rowOff>9525</xdr:rowOff>
                  </from>
                  <to>
                    <xdr:col>4</xdr:col>
                    <xdr:colOff>514350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Spinner 16">
              <controlPr defaultSize="0" autoPict="0">
                <anchor moveWithCells="1" sizeWithCells="1">
                  <from>
                    <xdr:col>8</xdr:col>
                    <xdr:colOff>762000</xdr:colOff>
                    <xdr:row>10</xdr:row>
                    <xdr:rowOff>9525</xdr:rowOff>
                  </from>
                  <to>
                    <xdr:col>8</xdr:col>
                    <xdr:colOff>981075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Option Button 17">
              <controlPr defaultSize="0" autoFill="0" autoLine="0" autoPict="0">
                <anchor moveWithCells="1">
                  <from>
                    <xdr:col>2</xdr:col>
                    <xdr:colOff>847725</xdr:colOff>
                    <xdr:row>12</xdr:row>
                    <xdr:rowOff>9525</xdr:rowOff>
                  </from>
                  <to>
                    <xdr:col>3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Option Button 19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0</xdr:rowOff>
                  </from>
                  <to>
                    <xdr:col>3</xdr:col>
                    <xdr:colOff>600075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Option Button 20">
              <controlPr defaultSize="0" autoFill="0" autoLine="0" autoPict="0">
                <anchor moveWithCells="1">
                  <from>
                    <xdr:col>3</xdr:col>
                    <xdr:colOff>523875</xdr:colOff>
                    <xdr:row>12</xdr:row>
                    <xdr:rowOff>9525</xdr:rowOff>
                  </from>
                  <to>
                    <xdr:col>4</xdr:col>
                    <xdr:colOff>409575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Group Box 21">
              <controlPr defaultSize="0" print="0" autoFill="0" autoPict="0">
                <anchor moveWithCells="1">
                  <from>
                    <xdr:col>2</xdr:col>
                    <xdr:colOff>828675</xdr:colOff>
                    <xdr:row>12</xdr:row>
                    <xdr:rowOff>0</xdr:rowOff>
                  </from>
                  <to>
                    <xdr:col>4</xdr:col>
                    <xdr:colOff>514350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Drop Down 24">
              <controlPr defaultSize="0" autoLine="0" autoPict="0">
                <anchor moveWithCells="1">
                  <from>
                    <xdr:col>9</xdr:col>
                    <xdr:colOff>47625</xdr:colOff>
                    <xdr:row>8</xdr:row>
                    <xdr:rowOff>28575</xdr:rowOff>
                  </from>
                  <to>
                    <xdr:col>10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2</xdr:col>
                    <xdr:colOff>695325</xdr:colOff>
                    <xdr:row>14</xdr:row>
                    <xdr:rowOff>47625</xdr:rowOff>
                  </from>
                  <to>
                    <xdr:col>2</xdr:col>
                    <xdr:colOff>1000125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Spinner 29">
              <controlPr defaultSize="0" autoPict="0">
                <anchor moveWithCells="1" sizeWithCells="1">
                  <from>
                    <xdr:col>8</xdr:col>
                    <xdr:colOff>762000</xdr:colOff>
                    <xdr:row>14</xdr:row>
                    <xdr:rowOff>9525</xdr:rowOff>
                  </from>
                  <to>
                    <xdr:col>8</xdr:col>
                    <xdr:colOff>981075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Drop Down 33">
              <controlPr locked="0" defaultSize="0" autoLine="0" autoPict="0">
                <anchor moveWithCells="1">
                  <from>
                    <xdr:col>2</xdr:col>
                    <xdr:colOff>828675</xdr:colOff>
                    <xdr:row>8</xdr:row>
                    <xdr:rowOff>47625</xdr:rowOff>
                  </from>
                  <to>
                    <xdr:col>4</xdr:col>
                    <xdr:colOff>514350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9">
    <pageSetUpPr fitToPage="1"/>
  </sheetPr>
  <dimension ref="A1:B9"/>
  <sheetViews>
    <sheetView showGridLines="0" zoomScaleNormal="100" workbookViewId="0">
      <selection activeCell="A4" sqref="A4:B4"/>
    </sheetView>
  </sheetViews>
  <sheetFormatPr defaultRowHeight="12.75" x14ac:dyDescent="0.2"/>
  <cols>
    <col min="1" max="1" width="95.140625" style="38" customWidth="1"/>
    <col min="2" max="16384" width="9.140625" style="38"/>
  </cols>
  <sheetData>
    <row r="1" spans="1:2" ht="69" customHeight="1" x14ac:dyDescent="0.4">
      <c r="A1" s="57" t="s">
        <v>94</v>
      </c>
      <c r="B1" s="95"/>
    </row>
    <row r="2" spans="1:2" ht="92.25" customHeight="1" x14ac:dyDescent="0.35">
      <c r="A2" s="141" t="str">
        <f>IF('Modulo ordinazione'!G9&gt;0,'Modulo ordinazione'!G9,"   ")</f>
        <v xml:space="preserve">   </v>
      </c>
      <c r="B2" s="141"/>
    </row>
    <row r="3" spans="1:2" ht="72" customHeight="1" x14ac:dyDescent="0.2">
      <c r="A3" s="142" t="str">
        <f>IF('Modulo ordinazione'!G10&gt;0,"fino a","   ")</f>
        <v xml:space="preserve">   </v>
      </c>
      <c r="B3" s="142"/>
    </row>
    <row r="4" spans="1:2" ht="78.75" customHeight="1" x14ac:dyDescent="0.2">
      <c r="A4" s="143" t="str">
        <f>IF('Modulo ordinazione'!G10&gt;0,'Modulo ordinazione'!G10,"   ")</f>
        <v xml:space="preserve">   </v>
      </c>
      <c r="B4" s="143"/>
    </row>
    <row r="5" spans="1:2" ht="3" customHeight="1" x14ac:dyDescent="0.2"/>
    <row r="6" spans="1:2" hidden="1" x14ac:dyDescent="0.2"/>
    <row r="7" spans="1:2" ht="247.5" customHeight="1" x14ac:dyDescent="0.2">
      <c r="A7" s="144" t="str">
        <f>IF(dati!F20=TRUE,'Modulo ordinazione'!D7,"     ")</f>
        <v xml:space="preserve">     </v>
      </c>
      <c r="B7" s="144"/>
    </row>
    <row r="8" spans="1:2" x14ac:dyDescent="0.2">
      <c r="A8" s="54"/>
    </row>
    <row r="9" spans="1:2" ht="112.5" customHeight="1" x14ac:dyDescent="0.2">
      <c r="A9" s="145" t="str">
        <f>IF('Modulo ordinazione'!I15&gt;1,'Modulo ordinazione'!I15,"  ")</f>
        <v xml:space="preserve">  </v>
      </c>
      <c r="B9" s="145"/>
    </row>
  </sheetData>
  <sheetProtection password="DFD7" sheet="1" objects="1" scenarios="1"/>
  <mergeCells count="5">
    <mergeCell ref="A2:B2"/>
    <mergeCell ref="A3:B3"/>
    <mergeCell ref="A4:B4"/>
    <mergeCell ref="A7:B7"/>
    <mergeCell ref="A9:B9"/>
  </mergeCells>
  <phoneticPr fontId="0" type="noConversion"/>
  <pageMargins left="0.55118110236220474" right="0.70866141732283472" top="0.59055118110236227" bottom="0.86614173228346458" header="0.59055118110236227" footer="0.35433070866141736"/>
  <pageSetup paperSize="9" scale="87" orientation="portrait" horizontalDpi="4294967293" verticalDpi="4294967293" r:id="rId1"/>
  <headerFooter alignWithMargins="0">
    <oddHeader xml:space="preserve">&amp;C&amp;14
</oddHeader>
    <oddFooter xml:space="preserve">&amp;L&amp;6
Stampato &amp;D alle &amp;T&amp;CGrazie per aver scelto i nostri servizi!
&amp;R&amp;5
&amp;F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Spinner 4">
              <controlPr defaultSize="0" print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Spinner 11">
              <controlPr defaultSize="0" print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/>
  <dimension ref="A1:I294"/>
  <sheetViews>
    <sheetView showGridLines="0" workbookViewId="0">
      <pane ySplit="1" topLeftCell="A2" activePane="bottomLeft" state="frozen"/>
      <selection activeCell="I5" sqref="I5:J5"/>
      <selection pane="bottomLeft" sqref="A1:B34"/>
    </sheetView>
  </sheetViews>
  <sheetFormatPr defaultRowHeight="12.75" x14ac:dyDescent="0.2"/>
  <cols>
    <col min="1" max="1" width="27.7109375" customWidth="1"/>
    <col min="2" max="2" width="4.42578125" customWidth="1"/>
    <col min="3" max="3" width="30.28515625" customWidth="1"/>
    <col min="4" max="4" width="4.7109375" customWidth="1"/>
    <col min="5" max="5" width="9.85546875" style="44" customWidth="1"/>
    <col min="6" max="6" width="6.7109375" customWidth="1"/>
    <col min="9" max="9" width="9.140625" style="47"/>
  </cols>
  <sheetData>
    <row r="1" spans="1:9" x14ac:dyDescent="0.2">
      <c r="A1" s="33" t="s">
        <v>30</v>
      </c>
      <c r="C1" s="33" t="s">
        <v>32</v>
      </c>
      <c r="E1" s="46"/>
      <c r="F1" s="43"/>
      <c r="G1" s="3" t="s">
        <v>62</v>
      </c>
      <c r="I1" s="48" t="s">
        <v>63</v>
      </c>
    </row>
    <row r="2" spans="1:9" x14ac:dyDescent="0.2">
      <c r="A2" s="100" t="s">
        <v>76</v>
      </c>
      <c r="B2" s="50">
        <v>24</v>
      </c>
      <c r="C2" s="34" t="s">
        <v>33</v>
      </c>
      <c r="D2" s="50">
        <v>6</v>
      </c>
      <c r="F2" s="45"/>
      <c r="G2" s="35">
        <v>1</v>
      </c>
    </row>
    <row r="3" spans="1:9" x14ac:dyDescent="0.2">
      <c r="A3" s="100" t="s">
        <v>95</v>
      </c>
      <c r="C3" s="34" t="s">
        <v>34</v>
      </c>
      <c r="F3" s="43"/>
      <c r="G3" s="35" t="b">
        <v>1</v>
      </c>
      <c r="I3" s="47">
        <v>0.29166666666666669</v>
      </c>
    </row>
    <row r="4" spans="1:9" x14ac:dyDescent="0.2">
      <c r="A4" s="34" t="s">
        <v>31</v>
      </c>
      <c r="C4" s="34" t="s">
        <v>35</v>
      </c>
      <c r="F4" s="43"/>
      <c r="G4" s="35" t="b">
        <v>1</v>
      </c>
      <c r="I4" s="47">
        <v>0.30208333333333331</v>
      </c>
    </row>
    <row r="5" spans="1:9" x14ac:dyDescent="0.2">
      <c r="A5" s="55" t="s">
        <v>81</v>
      </c>
      <c r="C5" s="34" t="s">
        <v>36</v>
      </c>
      <c r="F5" s="43"/>
      <c r="I5" s="47">
        <v>0.3125</v>
      </c>
    </row>
    <row r="6" spans="1:9" x14ac:dyDescent="0.2">
      <c r="A6" s="34" t="s">
        <v>73</v>
      </c>
      <c r="C6" s="34" t="s">
        <v>69</v>
      </c>
      <c r="F6" s="43"/>
      <c r="I6" s="47">
        <v>0.32291666666666702</v>
      </c>
    </row>
    <row r="7" spans="1:9" x14ac:dyDescent="0.2">
      <c r="A7" s="34" t="s">
        <v>72</v>
      </c>
      <c r="C7" s="34"/>
      <c r="F7" s="43"/>
      <c r="I7" s="47">
        <v>0.33333333333333298</v>
      </c>
    </row>
    <row r="8" spans="1:9" x14ac:dyDescent="0.2">
      <c r="A8" s="100" t="s">
        <v>96</v>
      </c>
      <c r="C8" s="34"/>
      <c r="F8" s="43"/>
      <c r="I8" s="47">
        <v>0.34375</v>
      </c>
    </row>
    <row r="9" spans="1:9" x14ac:dyDescent="0.2">
      <c r="A9" s="100" t="s">
        <v>97</v>
      </c>
      <c r="C9" s="34"/>
      <c r="F9" s="43"/>
      <c r="I9" s="47">
        <v>0.35416666666666602</v>
      </c>
    </row>
    <row r="10" spans="1:9" x14ac:dyDescent="0.2">
      <c r="A10" s="34" t="s">
        <v>55</v>
      </c>
      <c r="C10" s="34"/>
      <c r="F10" s="43"/>
      <c r="I10" s="47">
        <v>0.36458333333333298</v>
      </c>
    </row>
    <row r="11" spans="1:9" x14ac:dyDescent="0.2">
      <c r="A11" s="34" t="s">
        <v>74</v>
      </c>
      <c r="C11" s="34"/>
      <c r="F11" s="43"/>
      <c r="I11" s="47">
        <v>0.375</v>
      </c>
    </row>
    <row r="12" spans="1:9" x14ac:dyDescent="0.2">
      <c r="A12" s="34" t="s">
        <v>77</v>
      </c>
      <c r="C12" s="34"/>
      <c r="F12" s="43"/>
      <c r="I12" s="47">
        <v>0.38541666666666602</v>
      </c>
    </row>
    <row r="13" spans="1:9" x14ac:dyDescent="0.2">
      <c r="A13" s="34" t="s">
        <v>56</v>
      </c>
      <c r="C13" s="34"/>
      <c r="F13" s="43"/>
      <c r="I13" s="47">
        <v>0.39583333333333298</v>
      </c>
    </row>
    <row r="14" spans="1:9" x14ac:dyDescent="0.2">
      <c r="A14" s="100" t="s">
        <v>98</v>
      </c>
      <c r="C14" s="34"/>
      <c r="F14" s="43"/>
      <c r="I14" s="47">
        <v>0.40625</v>
      </c>
    </row>
    <row r="15" spans="1:9" x14ac:dyDescent="0.2">
      <c r="A15" s="34" t="s">
        <v>57</v>
      </c>
      <c r="C15" s="34"/>
      <c r="F15" s="43"/>
      <c r="I15" s="47">
        <v>0.41666666666666702</v>
      </c>
    </row>
    <row r="16" spans="1:9" x14ac:dyDescent="0.2">
      <c r="A16" s="100" t="s">
        <v>99</v>
      </c>
      <c r="C16" s="34"/>
      <c r="F16" s="43"/>
      <c r="I16" s="47">
        <v>0.42708333333333298</v>
      </c>
    </row>
    <row r="17" spans="1:9" x14ac:dyDescent="0.2">
      <c r="A17" s="34" t="s">
        <v>53</v>
      </c>
      <c r="F17" s="43"/>
      <c r="I17" s="47">
        <v>0.4375</v>
      </c>
    </row>
    <row r="18" spans="1:9" x14ac:dyDescent="0.2">
      <c r="A18" s="100" t="s">
        <v>100</v>
      </c>
      <c r="F18" s="43"/>
      <c r="I18" s="47">
        <v>0.44791666666666602</v>
      </c>
    </row>
    <row r="19" spans="1:9" x14ac:dyDescent="0.2">
      <c r="A19" s="34" t="s">
        <v>80</v>
      </c>
      <c r="F19" s="43"/>
      <c r="I19" s="47">
        <v>0.45833333333333298</v>
      </c>
    </row>
    <row r="20" spans="1:9" x14ac:dyDescent="0.2">
      <c r="A20" s="100" t="s">
        <v>101</v>
      </c>
      <c r="F20" s="43" t="b">
        <v>0</v>
      </c>
      <c r="I20" s="47">
        <v>0.46875</v>
      </c>
    </row>
    <row r="21" spans="1:9" x14ac:dyDescent="0.2">
      <c r="A21" s="100" t="s">
        <v>102</v>
      </c>
      <c r="F21" s="43"/>
      <c r="I21" s="47">
        <v>0.47916666666666602</v>
      </c>
    </row>
    <row r="22" spans="1:9" x14ac:dyDescent="0.2">
      <c r="A22" s="34" t="s">
        <v>58</v>
      </c>
      <c r="F22" s="43"/>
      <c r="I22" s="47">
        <v>0.48958333333333298</v>
      </c>
    </row>
    <row r="23" spans="1:9" x14ac:dyDescent="0.2">
      <c r="A23" s="100" t="s">
        <v>103</v>
      </c>
      <c r="F23" s="43"/>
      <c r="I23" s="47">
        <v>0.5</v>
      </c>
    </row>
    <row r="24" spans="1:9" x14ac:dyDescent="0.2">
      <c r="A24" s="100" t="s">
        <v>104</v>
      </c>
      <c r="F24" s="43"/>
      <c r="I24" s="47">
        <v>0.51041666666666596</v>
      </c>
    </row>
    <row r="25" spans="1:9" x14ac:dyDescent="0.2">
      <c r="A25" s="34"/>
      <c r="F25" s="43"/>
      <c r="I25" s="47">
        <v>0.52083333333333304</v>
      </c>
    </row>
    <row r="26" spans="1:9" x14ac:dyDescent="0.2">
      <c r="A26" s="100" t="s">
        <v>54</v>
      </c>
      <c r="F26" s="43"/>
      <c r="I26" s="47">
        <v>0.531249999999999</v>
      </c>
    </row>
    <row r="27" spans="1:9" x14ac:dyDescent="0.2">
      <c r="A27" s="100"/>
      <c r="F27" s="43"/>
      <c r="I27" s="47">
        <v>0.54166666666666596</v>
      </c>
    </row>
    <row r="28" spans="1:9" x14ac:dyDescent="0.2">
      <c r="A28" s="34"/>
      <c r="F28" s="43"/>
      <c r="I28" s="47">
        <v>0.55208333333333304</v>
      </c>
    </row>
    <row r="29" spans="1:9" x14ac:dyDescent="0.2">
      <c r="A29" s="34"/>
      <c r="F29" s="43"/>
      <c r="I29" s="47">
        <v>0.562499999999999</v>
      </c>
    </row>
    <row r="30" spans="1:9" x14ac:dyDescent="0.2">
      <c r="A30" s="34"/>
      <c r="F30" s="43"/>
      <c r="I30" s="47">
        <v>0.57291666666666596</v>
      </c>
    </row>
    <row r="31" spans="1:9" x14ac:dyDescent="0.2">
      <c r="A31" s="100"/>
      <c r="F31" s="43"/>
      <c r="I31" s="47">
        <v>0.58333333333333304</v>
      </c>
    </row>
    <row r="32" spans="1:9" x14ac:dyDescent="0.2">
      <c r="F32" s="43"/>
      <c r="I32" s="47">
        <v>0.593749999999999</v>
      </c>
    </row>
    <row r="33" spans="1:9" x14ac:dyDescent="0.2">
      <c r="F33" s="43"/>
      <c r="I33" s="47">
        <v>0.60416666666666596</v>
      </c>
    </row>
    <row r="34" spans="1:9" x14ac:dyDescent="0.2">
      <c r="A34" s="35" t="s">
        <v>60</v>
      </c>
      <c r="F34" s="43"/>
      <c r="I34" s="47">
        <v>0.61458333333333304</v>
      </c>
    </row>
    <row r="35" spans="1:9" x14ac:dyDescent="0.2">
      <c r="F35" s="43"/>
      <c r="I35" s="47">
        <v>0.624999999999999</v>
      </c>
    </row>
    <row r="36" spans="1:9" x14ac:dyDescent="0.2">
      <c r="F36" s="43"/>
      <c r="I36" s="47">
        <v>0.63541666666666596</v>
      </c>
    </row>
    <row r="37" spans="1:9" x14ac:dyDescent="0.2">
      <c r="F37" s="43"/>
      <c r="I37" s="47">
        <v>0.64583333333333204</v>
      </c>
    </row>
    <row r="38" spans="1:9" x14ac:dyDescent="0.2">
      <c r="F38" s="43"/>
      <c r="I38" s="47">
        <v>0.656249999999999</v>
      </c>
    </row>
    <row r="39" spans="1:9" x14ac:dyDescent="0.2">
      <c r="F39" s="43"/>
      <c r="I39" s="47">
        <v>0.66666666666666596</v>
      </c>
    </row>
    <row r="40" spans="1:9" x14ac:dyDescent="0.2">
      <c r="F40" s="43"/>
      <c r="I40" s="47">
        <v>0.67708333333333204</v>
      </c>
    </row>
    <row r="41" spans="1:9" x14ac:dyDescent="0.2">
      <c r="F41" s="43"/>
      <c r="I41" s="47">
        <v>0.687499999999999</v>
      </c>
    </row>
    <row r="42" spans="1:9" x14ac:dyDescent="0.2">
      <c r="F42" s="43"/>
      <c r="I42" s="47">
        <v>0.69791666666666596</v>
      </c>
    </row>
    <row r="43" spans="1:9" x14ac:dyDescent="0.2">
      <c r="F43" s="43"/>
      <c r="I43" s="47">
        <v>0.70833333333333204</v>
      </c>
    </row>
    <row r="44" spans="1:9" x14ac:dyDescent="0.2">
      <c r="F44" s="43"/>
      <c r="I44" s="47">
        <v>0.718749999999999</v>
      </c>
    </row>
    <row r="45" spans="1:9" x14ac:dyDescent="0.2">
      <c r="F45" s="43"/>
      <c r="I45" s="47">
        <v>0.72916666666666496</v>
      </c>
    </row>
    <row r="46" spans="1:9" x14ac:dyDescent="0.2">
      <c r="F46" s="43"/>
      <c r="I46" s="47">
        <v>0.73958333333333204</v>
      </c>
    </row>
    <row r="47" spans="1:9" x14ac:dyDescent="0.2">
      <c r="F47" s="43"/>
      <c r="I47" s="47">
        <v>0.749999999999999</v>
      </c>
    </row>
    <row r="48" spans="1:9" x14ac:dyDescent="0.2">
      <c r="F48" s="43"/>
      <c r="I48" s="47">
        <v>0.76041666666666496</v>
      </c>
    </row>
    <row r="49" spans="6:9" x14ac:dyDescent="0.2">
      <c r="F49" s="43"/>
      <c r="I49" s="47">
        <v>0.77083333333333204</v>
      </c>
    </row>
    <row r="50" spans="6:9" x14ac:dyDescent="0.2">
      <c r="F50" s="43"/>
      <c r="I50" s="47">
        <v>0.781249999999999</v>
      </c>
    </row>
    <row r="51" spans="6:9" x14ac:dyDescent="0.2">
      <c r="F51" s="43"/>
      <c r="I51" s="47">
        <v>0.79166666666666496</v>
      </c>
    </row>
    <row r="52" spans="6:9" x14ac:dyDescent="0.2">
      <c r="F52" s="43"/>
      <c r="I52" s="47">
        <v>0.80208333333333204</v>
      </c>
    </row>
    <row r="53" spans="6:9" x14ac:dyDescent="0.2">
      <c r="F53" s="43"/>
      <c r="I53" s="47">
        <v>0.812499999999998</v>
      </c>
    </row>
    <row r="54" spans="6:9" x14ac:dyDescent="0.2">
      <c r="F54" s="43"/>
      <c r="I54" s="47">
        <v>0.82291666666666496</v>
      </c>
    </row>
    <row r="55" spans="6:9" x14ac:dyDescent="0.2">
      <c r="F55" s="43"/>
      <c r="I55" s="47">
        <v>0.83333333333333204</v>
      </c>
    </row>
    <row r="56" spans="6:9" x14ac:dyDescent="0.2">
      <c r="F56" s="43"/>
      <c r="I56" s="47">
        <v>0.843749999999998</v>
      </c>
    </row>
    <row r="57" spans="6:9" x14ac:dyDescent="0.2">
      <c r="F57" s="43"/>
      <c r="I57" s="47">
        <v>0.85416666666666496</v>
      </c>
    </row>
    <row r="58" spans="6:9" x14ac:dyDescent="0.2">
      <c r="F58" s="43"/>
      <c r="I58" s="47">
        <v>0.86458333333333204</v>
      </c>
    </row>
    <row r="59" spans="6:9" x14ac:dyDescent="0.2">
      <c r="F59" s="43"/>
      <c r="I59" s="47">
        <v>0.874999999999998</v>
      </c>
    </row>
    <row r="60" spans="6:9" x14ac:dyDescent="0.2">
      <c r="F60" s="43"/>
      <c r="I60" s="47">
        <v>0.88541666666666496</v>
      </c>
    </row>
    <row r="61" spans="6:9" x14ac:dyDescent="0.2">
      <c r="F61" s="43"/>
      <c r="I61" s="47">
        <v>0.89583333333333204</v>
      </c>
    </row>
    <row r="62" spans="6:9" x14ac:dyDescent="0.2">
      <c r="F62" s="43"/>
      <c r="I62" s="47">
        <v>0.906249999999998</v>
      </c>
    </row>
    <row r="63" spans="6:9" x14ac:dyDescent="0.2">
      <c r="F63" s="43"/>
      <c r="I63" s="47">
        <v>0.91666666666666496</v>
      </c>
    </row>
    <row r="64" spans="6:9" x14ac:dyDescent="0.2">
      <c r="F64" s="43"/>
    </row>
    <row r="65" spans="6:6" x14ac:dyDescent="0.2">
      <c r="F65" s="43"/>
    </row>
    <row r="66" spans="6:6" x14ac:dyDescent="0.2">
      <c r="F66" s="43"/>
    </row>
    <row r="67" spans="6:6" x14ac:dyDescent="0.2">
      <c r="F67" s="43"/>
    </row>
    <row r="68" spans="6:6" x14ac:dyDescent="0.2">
      <c r="F68" s="43"/>
    </row>
    <row r="69" spans="6:6" x14ac:dyDescent="0.2">
      <c r="F69" s="43"/>
    </row>
    <row r="70" spans="6:6" x14ac:dyDescent="0.2">
      <c r="F70" s="43"/>
    </row>
    <row r="71" spans="6:6" x14ac:dyDescent="0.2">
      <c r="F71" s="43"/>
    </row>
    <row r="72" spans="6:6" x14ac:dyDescent="0.2">
      <c r="F72" s="43"/>
    </row>
    <row r="73" spans="6:6" x14ac:dyDescent="0.2">
      <c r="F73" s="43"/>
    </row>
    <row r="74" spans="6:6" x14ac:dyDescent="0.2">
      <c r="F74" s="43"/>
    </row>
    <row r="75" spans="6:6" x14ac:dyDescent="0.2">
      <c r="F75" s="43"/>
    </row>
    <row r="76" spans="6:6" x14ac:dyDescent="0.2">
      <c r="F76" s="43"/>
    </row>
    <row r="77" spans="6:6" x14ac:dyDescent="0.2">
      <c r="F77" s="43"/>
    </row>
    <row r="78" spans="6:6" x14ac:dyDescent="0.2">
      <c r="F78" s="43"/>
    </row>
    <row r="79" spans="6:6" x14ac:dyDescent="0.2">
      <c r="F79" s="43"/>
    </row>
    <row r="80" spans="6:6" x14ac:dyDescent="0.2">
      <c r="F80" s="43"/>
    </row>
    <row r="81" spans="6:6" x14ac:dyDescent="0.2">
      <c r="F81" s="43"/>
    </row>
    <row r="82" spans="6:6" x14ac:dyDescent="0.2">
      <c r="F82" s="43"/>
    </row>
    <row r="83" spans="6:6" x14ac:dyDescent="0.2">
      <c r="F83" s="43"/>
    </row>
    <row r="84" spans="6:6" x14ac:dyDescent="0.2">
      <c r="F84" s="43"/>
    </row>
    <row r="85" spans="6:6" x14ac:dyDescent="0.2">
      <c r="F85" s="43"/>
    </row>
    <row r="86" spans="6:6" x14ac:dyDescent="0.2">
      <c r="F86" s="43"/>
    </row>
    <row r="87" spans="6:6" x14ac:dyDescent="0.2">
      <c r="F87" s="43"/>
    </row>
    <row r="88" spans="6:6" x14ac:dyDescent="0.2">
      <c r="F88" s="43"/>
    </row>
    <row r="89" spans="6:6" x14ac:dyDescent="0.2">
      <c r="F89" s="43"/>
    </row>
    <row r="90" spans="6:6" x14ac:dyDescent="0.2">
      <c r="F90" s="43"/>
    </row>
    <row r="91" spans="6:6" x14ac:dyDescent="0.2">
      <c r="F91" s="43"/>
    </row>
    <row r="92" spans="6:6" x14ac:dyDescent="0.2">
      <c r="F92" s="43"/>
    </row>
    <row r="93" spans="6:6" x14ac:dyDescent="0.2">
      <c r="F93" s="43"/>
    </row>
    <row r="94" spans="6:6" x14ac:dyDescent="0.2">
      <c r="F94" s="43"/>
    </row>
    <row r="95" spans="6:6" x14ac:dyDescent="0.2">
      <c r="F95" s="43"/>
    </row>
    <row r="96" spans="6:6" x14ac:dyDescent="0.2">
      <c r="F96" s="43"/>
    </row>
    <row r="97" spans="6:6" x14ac:dyDescent="0.2">
      <c r="F97" s="43"/>
    </row>
    <row r="98" spans="6:6" x14ac:dyDescent="0.2">
      <c r="F98" s="43"/>
    </row>
    <row r="99" spans="6:6" x14ac:dyDescent="0.2">
      <c r="F99" s="43"/>
    </row>
    <row r="100" spans="6:6" x14ac:dyDescent="0.2">
      <c r="F100" s="43"/>
    </row>
    <row r="101" spans="6:6" x14ac:dyDescent="0.2">
      <c r="F101" s="43"/>
    </row>
    <row r="102" spans="6:6" x14ac:dyDescent="0.2">
      <c r="F102" s="43"/>
    </row>
    <row r="103" spans="6:6" x14ac:dyDescent="0.2">
      <c r="F103" s="43"/>
    </row>
    <row r="104" spans="6:6" x14ac:dyDescent="0.2">
      <c r="F104" s="43"/>
    </row>
    <row r="105" spans="6:6" x14ac:dyDescent="0.2">
      <c r="F105" s="43"/>
    </row>
    <row r="106" spans="6:6" x14ac:dyDescent="0.2">
      <c r="F106" s="43"/>
    </row>
    <row r="107" spans="6:6" x14ac:dyDescent="0.2">
      <c r="F107" s="43"/>
    </row>
    <row r="108" spans="6:6" x14ac:dyDescent="0.2">
      <c r="F108" s="43"/>
    </row>
    <row r="109" spans="6:6" x14ac:dyDescent="0.2">
      <c r="F109" s="43"/>
    </row>
    <row r="110" spans="6:6" x14ac:dyDescent="0.2">
      <c r="F110" s="43"/>
    </row>
    <row r="111" spans="6:6" x14ac:dyDescent="0.2">
      <c r="F111" s="43"/>
    </row>
    <row r="112" spans="6:6" x14ac:dyDescent="0.2">
      <c r="F112" s="43"/>
    </row>
    <row r="113" spans="6:6" x14ac:dyDescent="0.2">
      <c r="F113" s="43"/>
    </row>
    <row r="114" spans="6:6" x14ac:dyDescent="0.2">
      <c r="F114" s="43"/>
    </row>
    <row r="115" spans="6:6" x14ac:dyDescent="0.2">
      <c r="F115" s="43"/>
    </row>
    <row r="116" spans="6:6" x14ac:dyDescent="0.2">
      <c r="F116" s="43"/>
    </row>
    <row r="117" spans="6:6" x14ac:dyDescent="0.2">
      <c r="F117" s="43"/>
    </row>
    <row r="118" spans="6:6" x14ac:dyDescent="0.2">
      <c r="F118" s="43"/>
    </row>
    <row r="119" spans="6:6" x14ac:dyDescent="0.2">
      <c r="F119" s="43"/>
    </row>
    <row r="120" spans="6:6" x14ac:dyDescent="0.2">
      <c r="F120" s="43"/>
    </row>
    <row r="121" spans="6:6" x14ac:dyDescent="0.2">
      <c r="F121" s="43"/>
    </row>
    <row r="122" spans="6:6" x14ac:dyDescent="0.2">
      <c r="F122" s="43"/>
    </row>
    <row r="123" spans="6:6" x14ac:dyDescent="0.2">
      <c r="F123" s="43"/>
    </row>
    <row r="124" spans="6:6" x14ac:dyDescent="0.2">
      <c r="F124" s="43"/>
    </row>
    <row r="125" spans="6:6" x14ac:dyDescent="0.2">
      <c r="F125" s="43"/>
    </row>
    <row r="126" spans="6:6" x14ac:dyDescent="0.2">
      <c r="F126" s="43"/>
    </row>
    <row r="127" spans="6:6" x14ac:dyDescent="0.2">
      <c r="F127" s="43"/>
    </row>
    <row r="128" spans="6:6" x14ac:dyDescent="0.2">
      <c r="F128" s="43"/>
    </row>
    <row r="129" spans="6:6" x14ac:dyDescent="0.2">
      <c r="F129" s="43"/>
    </row>
    <row r="130" spans="6:6" x14ac:dyDescent="0.2">
      <c r="F130" s="43"/>
    </row>
    <row r="131" spans="6:6" x14ac:dyDescent="0.2">
      <c r="F131" s="43"/>
    </row>
    <row r="132" spans="6:6" x14ac:dyDescent="0.2">
      <c r="F132" s="43"/>
    </row>
    <row r="133" spans="6:6" x14ac:dyDescent="0.2">
      <c r="F133" s="43"/>
    </row>
    <row r="134" spans="6:6" x14ac:dyDescent="0.2">
      <c r="F134" s="43"/>
    </row>
    <row r="135" spans="6:6" x14ac:dyDescent="0.2">
      <c r="F135" s="43"/>
    </row>
    <row r="136" spans="6:6" x14ac:dyDescent="0.2">
      <c r="F136" s="43"/>
    </row>
    <row r="137" spans="6:6" x14ac:dyDescent="0.2">
      <c r="F137" s="43"/>
    </row>
    <row r="138" spans="6:6" x14ac:dyDescent="0.2">
      <c r="F138" s="43"/>
    </row>
    <row r="139" spans="6:6" x14ac:dyDescent="0.2">
      <c r="F139" s="43"/>
    </row>
    <row r="140" spans="6:6" x14ac:dyDescent="0.2">
      <c r="F140" s="43"/>
    </row>
    <row r="141" spans="6:6" x14ac:dyDescent="0.2">
      <c r="F141" s="43"/>
    </row>
    <row r="142" spans="6:6" x14ac:dyDescent="0.2">
      <c r="F142" s="43"/>
    </row>
    <row r="143" spans="6:6" x14ac:dyDescent="0.2">
      <c r="F143" s="43"/>
    </row>
    <row r="144" spans="6:6" x14ac:dyDescent="0.2">
      <c r="F144" s="43"/>
    </row>
    <row r="145" spans="6:6" x14ac:dyDescent="0.2">
      <c r="F145" s="43"/>
    </row>
    <row r="146" spans="6:6" x14ac:dyDescent="0.2">
      <c r="F146" s="43"/>
    </row>
    <row r="147" spans="6:6" x14ac:dyDescent="0.2">
      <c r="F147" s="43"/>
    </row>
    <row r="148" spans="6:6" x14ac:dyDescent="0.2">
      <c r="F148" s="43"/>
    </row>
    <row r="149" spans="6:6" x14ac:dyDescent="0.2">
      <c r="F149" s="43"/>
    </row>
    <row r="150" spans="6:6" x14ac:dyDescent="0.2">
      <c r="F150" s="43"/>
    </row>
    <row r="151" spans="6:6" x14ac:dyDescent="0.2">
      <c r="F151" s="43"/>
    </row>
    <row r="152" spans="6:6" x14ac:dyDescent="0.2">
      <c r="F152" s="43"/>
    </row>
    <row r="153" spans="6:6" x14ac:dyDescent="0.2">
      <c r="F153" s="43"/>
    </row>
    <row r="154" spans="6:6" x14ac:dyDescent="0.2">
      <c r="F154" s="43"/>
    </row>
    <row r="155" spans="6:6" x14ac:dyDescent="0.2">
      <c r="F155" s="43"/>
    </row>
    <row r="156" spans="6:6" x14ac:dyDescent="0.2">
      <c r="F156" s="43"/>
    </row>
    <row r="157" spans="6:6" x14ac:dyDescent="0.2">
      <c r="F157" s="43"/>
    </row>
    <row r="158" spans="6:6" x14ac:dyDescent="0.2">
      <c r="F158" s="43"/>
    </row>
    <row r="159" spans="6:6" x14ac:dyDescent="0.2">
      <c r="F159" s="43"/>
    </row>
    <row r="160" spans="6:6" x14ac:dyDescent="0.2">
      <c r="F160" s="43"/>
    </row>
    <row r="161" spans="6:6" x14ac:dyDescent="0.2">
      <c r="F161" s="43"/>
    </row>
    <row r="162" spans="6:6" x14ac:dyDescent="0.2">
      <c r="F162" s="43"/>
    </row>
    <row r="163" spans="6:6" x14ac:dyDescent="0.2">
      <c r="F163" s="43"/>
    </row>
    <row r="164" spans="6:6" x14ac:dyDescent="0.2">
      <c r="F164" s="43"/>
    </row>
    <row r="165" spans="6:6" x14ac:dyDescent="0.2">
      <c r="F165" s="43"/>
    </row>
    <row r="166" spans="6:6" x14ac:dyDescent="0.2">
      <c r="F166" s="43"/>
    </row>
    <row r="167" spans="6:6" x14ac:dyDescent="0.2">
      <c r="F167" s="43"/>
    </row>
    <row r="168" spans="6:6" x14ac:dyDescent="0.2">
      <c r="F168" s="43"/>
    </row>
    <row r="169" spans="6:6" x14ac:dyDescent="0.2">
      <c r="F169" s="43"/>
    </row>
    <row r="170" spans="6:6" x14ac:dyDescent="0.2">
      <c r="F170" s="43"/>
    </row>
    <row r="171" spans="6:6" x14ac:dyDescent="0.2">
      <c r="F171" s="43"/>
    </row>
    <row r="172" spans="6:6" x14ac:dyDescent="0.2">
      <c r="F172" s="43"/>
    </row>
    <row r="173" spans="6:6" x14ac:dyDescent="0.2">
      <c r="F173" s="43"/>
    </row>
    <row r="174" spans="6:6" x14ac:dyDescent="0.2">
      <c r="F174" s="43"/>
    </row>
    <row r="175" spans="6:6" x14ac:dyDescent="0.2">
      <c r="F175" s="43"/>
    </row>
    <row r="176" spans="6:6" x14ac:dyDescent="0.2">
      <c r="F176" s="43"/>
    </row>
    <row r="177" spans="6:6" x14ac:dyDescent="0.2">
      <c r="F177" s="43"/>
    </row>
    <row r="178" spans="6:6" x14ac:dyDescent="0.2">
      <c r="F178" s="43"/>
    </row>
    <row r="179" spans="6:6" x14ac:dyDescent="0.2">
      <c r="F179" s="43"/>
    </row>
    <row r="180" spans="6:6" x14ac:dyDescent="0.2">
      <c r="F180" s="43"/>
    </row>
    <row r="181" spans="6:6" x14ac:dyDescent="0.2">
      <c r="F181" s="43"/>
    </row>
    <row r="182" spans="6:6" x14ac:dyDescent="0.2">
      <c r="F182" s="43"/>
    </row>
    <row r="183" spans="6:6" x14ac:dyDescent="0.2">
      <c r="F183" s="43"/>
    </row>
    <row r="184" spans="6:6" x14ac:dyDescent="0.2">
      <c r="F184" s="43"/>
    </row>
    <row r="185" spans="6:6" x14ac:dyDescent="0.2">
      <c r="F185" s="43"/>
    </row>
    <row r="186" spans="6:6" x14ac:dyDescent="0.2">
      <c r="F186" s="43"/>
    </row>
    <row r="187" spans="6:6" x14ac:dyDescent="0.2">
      <c r="F187" s="43"/>
    </row>
    <row r="188" spans="6:6" x14ac:dyDescent="0.2">
      <c r="F188" s="43"/>
    </row>
    <row r="189" spans="6:6" x14ac:dyDescent="0.2">
      <c r="F189" s="43"/>
    </row>
    <row r="190" spans="6:6" x14ac:dyDescent="0.2">
      <c r="F190" s="43"/>
    </row>
    <row r="191" spans="6:6" x14ac:dyDescent="0.2">
      <c r="F191" s="43"/>
    </row>
    <row r="192" spans="6:6" x14ac:dyDescent="0.2">
      <c r="F192" s="43"/>
    </row>
    <row r="193" spans="6:6" x14ac:dyDescent="0.2">
      <c r="F193" s="43"/>
    </row>
    <row r="194" spans="6:6" x14ac:dyDescent="0.2">
      <c r="F194" s="43"/>
    </row>
    <row r="195" spans="6:6" x14ac:dyDescent="0.2">
      <c r="F195" s="43"/>
    </row>
    <row r="196" spans="6:6" x14ac:dyDescent="0.2">
      <c r="F196" s="43"/>
    </row>
    <row r="197" spans="6:6" x14ac:dyDescent="0.2">
      <c r="F197" s="43"/>
    </row>
    <row r="198" spans="6:6" x14ac:dyDescent="0.2">
      <c r="F198" s="43"/>
    </row>
    <row r="199" spans="6:6" x14ac:dyDescent="0.2">
      <c r="F199" s="43"/>
    </row>
    <row r="200" spans="6:6" x14ac:dyDescent="0.2">
      <c r="F200" s="43"/>
    </row>
    <row r="201" spans="6:6" x14ac:dyDescent="0.2">
      <c r="F201" s="43"/>
    </row>
    <row r="202" spans="6:6" x14ac:dyDescent="0.2">
      <c r="F202" s="43"/>
    </row>
    <row r="203" spans="6:6" x14ac:dyDescent="0.2">
      <c r="F203" s="43"/>
    </row>
    <row r="204" spans="6:6" x14ac:dyDescent="0.2">
      <c r="F204" s="43"/>
    </row>
    <row r="205" spans="6:6" x14ac:dyDescent="0.2">
      <c r="F205" s="43"/>
    </row>
    <row r="206" spans="6:6" x14ac:dyDescent="0.2">
      <c r="F206" s="43"/>
    </row>
    <row r="207" spans="6:6" x14ac:dyDescent="0.2">
      <c r="F207" s="43"/>
    </row>
    <row r="208" spans="6:6" x14ac:dyDescent="0.2">
      <c r="F208" s="43"/>
    </row>
    <row r="209" spans="6:6" x14ac:dyDescent="0.2">
      <c r="F209" s="43"/>
    </row>
    <row r="210" spans="6:6" x14ac:dyDescent="0.2">
      <c r="F210" s="43"/>
    </row>
    <row r="211" spans="6:6" x14ac:dyDescent="0.2">
      <c r="F211" s="43"/>
    </row>
    <row r="212" spans="6:6" x14ac:dyDescent="0.2">
      <c r="F212" s="43"/>
    </row>
    <row r="213" spans="6:6" x14ac:dyDescent="0.2">
      <c r="F213" s="43"/>
    </row>
    <row r="214" spans="6:6" x14ac:dyDescent="0.2">
      <c r="F214" s="43"/>
    </row>
    <row r="215" spans="6:6" x14ac:dyDescent="0.2">
      <c r="F215" s="43"/>
    </row>
    <row r="216" spans="6:6" x14ac:dyDescent="0.2">
      <c r="F216" s="43"/>
    </row>
    <row r="217" spans="6:6" x14ac:dyDescent="0.2">
      <c r="F217" s="43"/>
    </row>
    <row r="218" spans="6:6" x14ac:dyDescent="0.2">
      <c r="F218" s="43"/>
    </row>
    <row r="219" spans="6:6" x14ac:dyDescent="0.2">
      <c r="F219" s="43"/>
    </row>
    <row r="220" spans="6:6" x14ac:dyDescent="0.2">
      <c r="F220" s="43"/>
    </row>
    <row r="221" spans="6:6" x14ac:dyDescent="0.2">
      <c r="F221" s="43"/>
    </row>
    <row r="222" spans="6:6" x14ac:dyDescent="0.2">
      <c r="F222" s="43"/>
    </row>
    <row r="223" spans="6:6" x14ac:dyDescent="0.2">
      <c r="F223" s="43"/>
    </row>
    <row r="224" spans="6:6" x14ac:dyDescent="0.2">
      <c r="F224" s="43"/>
    </row>
    <row r="225" spans="6:6" x14ac:dyDescent="0.2">
      <c r="F225" s="43"/>
    </row>
    <row r="226" spans="6:6" x14ac:dyDescent="0.2">
      <c r="F226" s="43"/>
    </row>
    <row r="227" spans="6:6" x14ac:dyDescent="0.2">
      <c r="F227" s="43"/>
    </row>
    <row r="228" spans="6:6" x14ac:dyDescent="0.2">
      <c r="F228" s="43"/>
    </row>
    <row r="229" spans="6:6" x14ac:dyDescent="0.2">
      <c r="F229" s="43"/>
    </row>
    <row r="230" spans="6:6" x14ac:dyDescent="0.2">
      <c r="F230" s="43"/>
    </row>
    <row r="231" spans="6:6" x14ac:dyDescent="0.2">
      <c r="F231" s="43"/>
    </row>
    <row r="232" spans="6:6" x14ac:dyDescent="0.2">
      <c r="F232" s="43"/>
    </row>
    <row r="233" spans="6:6" x14ac:dyDescent="0.2">
      <c r="F233" s="43"/>
    </row>
    <row r="234" spans="6:6" x14ac:dyDescent="0.2">
      <c r="F234" s="43"/>
    </row>
    <row r="235" spans="6:6" x14ac:dyDescent="0.2">
      <c r="F235" s="43"/>
    </row>
    <row r="236" spans="6:6" x14ac:dyDescent="0.2">
      <c r="F236" s="43"/>
    </row>
    <row r="237" spans="6:6" x14ac:dyDescent="0.2">
      <c r="F237" s="43"/>
    </row>
    <row r="238" spans="6:6" x14ac:dyDescent="0.2">
      <c r="F238" s="43"/>
    </row>
    <row r="239" spans="6:6" x14ac:dyDescent="0.2">
      <c r="F239" s="43"/>
    </row>
    <row r="240" spans="6:6" x14ac:dyDescent="0.2">
      <c r="F240" s="43"/>
    </row>
    <row r="241" spans="6:6" x14ac:dyDescent="0.2">
      <c r="F241" s="43"/>
    </row>
    <row r="242" spans="6:6" x14ac:dyDescent="0.2">
      <c r="F242" s="43"/>
    </row>
    <row r="243" spans="6:6" x14ac:dyDescent="0.2">
      <c r="F243" s="43"/>
    </row>
    <row r="244" spans="6:6" x14ac:dyDescent="0.2">
      <c r="F244" s="43"/>
    </row>
    <row r="245" spans="6:6" x14ac:dyDescent="0.2">
      <c r="F245" s="43"/>
    </row>
    <row r="246" spans="6:6" x14ac:dyDescent="0.2">
      <c r="F246" s="43"/>
    </row>
    <row r="247" spans="6:6" x14ac:dyDescent="0.2">
      <c r="F247" s="43"/>
    </row>
    <row r="248" spans="6:6" x14ac:dyDescent="0.2">
      <c r="F248" s="43"/>
    </row>
    <row r="249" spans="6:6" x14ac:dyDescent="0.2">
      <c r="F249" s="43"/>
    </row>
    <row r="250" spans="6:6" x14ac:dyDescent="0.2">
      <c r="F250" s="43"/>
    </row>
    <row r="251" spans="6:6" x14ac:dyDescent="0.2">
      <c r="F251" s="43"/>
    </row>
    <row r="252" spans="6:6" x14ac:dyDescent="0.2">
      <c r="F252" s="43"/>
    </row>
    <row r="253" spans="6:6" x14ac:dyDescent="0.2">
      <c r="F253" s="43"/>
    </row>
    <row r="254" spans="6:6" x14ac:dyDescent="0.2">
      <c r="F254" s="43"/>
    </row>
    <row r="255" spans="6:6" x14ac:dyDescent="0.2">
      <c r="F255" s="43"/>
    </row>
    <row r="256" spans="6:6" x14ac:dyDescent="0.2">
      <c r="F256" s="43"/>
    </row>
    <row r="257" spans="6:6" x14ac:dyDescent="0.2">
      <c r="F257" s="43"/>
    </row>
    <row r="258" spans="6:6" x14ac:dyDescent="0.2">
      <c r="F258" s="43"/>
    </row>
    <row r="259" spans="6:6" x14ac:dyDescent="0.2">
      <c r="F259" s="43"/>
    </row>
    <row r="260" spans="6:6" x14ac:dyDescent="0.2">
      <c r="F260" s="43"/>
    </row>
    <row r="261" spans="6:6" x14ac:dyDescent="0.2">
      <c r="F261" s="43"/>
    </row>
    <row r="262" spans="6:6" x14ac:dyDescent="0.2">
      <c r="F262" s="43"/>
    </row>
    <row r="263" spans="6:6" x14ac:dyDescent="0.2">
      <c r="F263" s="43"/>
    </row>
    <row r="264" spans="6:6" x14ac:dyDescent="0.2">
      <c r="F264" s="43"/>
    </row>
    <row r="265" spans="6:6" x14ac:dyDescent="0.2">
      <c r="F265" s="43"/>
    </row>
    <row r="266" spans="6:6" x14ac:dyDescent="0.2">
      <c r="F266" s="43"/>
    </row>
    <row r="267" spans="6:6" x14ac:dyDescent="0.2">
      <c r="F267" s="43"/>
    </row>
    <row r="268" spans="6:6" x14ac:dyDescent="0.2">
      <c r="F268" s="43"/>
    </row>
    <row r="269" spans="6:6" x14ac:dyDescent="0.2">
      <c r="F269" s="43"/>
    </row>
    <row r="270" spans="6:6" x14ac:dyDescent="0.2">
      <c r="F270" s="43"/>
    </row>
    <row r="271" spans="6:6" x14ac:dyDescent="0.2">
      <c r="F271" s="43"/>
    </row>
    <row r="272" spans="6:6" x14ac:dyDescent="0.2">
      <c r="F272" s="43"/>
    </row>
    <row r="273" spans="6:6" x14ac:dyDescent="0.2">
      <c r="F273" s="43"/>
    </row>
    <row r="274" spans="6:6" x14ac:dyDescent="0.2">
      <c r="F274" s="43"/>
    </row>
    <row r="275" spans="6:6" x14ac:dyDescent="0.2">
      <c r="F275" s="43"/>
    </row>
    <row r="276" spans="6:6" x14ac:dyDescent="0.2">
      <c r="F276" s="43"/>
    </row>
    <row r="277" spans="6:6" x14ac:dyDescent="0.2">
      <c r="F277" s="43"/>
    </row>
    <row r="278" spans="6:6" x14ac:dyDescent="0.2">
      <c r="F278" s="43"/>
    </row>
    <row r="279" spans="6:6" x14ac:dyDescent="0.2">
      <c r="F279" s="43"/>
    </row>
    <row r="280" spans="6:6" x14ac:dyDescent="0.2">
      <c r="F280" s="43"/>
    </row>
    <row r="281" spans="6:6" x14ac:dyDescent="0.2">
      <c r="F281" s="43"/>
    </row>
    <row r="282" spans="6:6" x14ac:dyDescent="0.2">
      <c r="F282" s="43"/>
    </row>
    <row r="283" spans="6:6" x14ac:dyDescent="0.2">
      <c r="F283" s="43"/>
    </row>
    <row r="284" spans="6:6" x14ac:dyDescent="0.2">
      <c r="F284" s="43"/>
    </row>
    <row r="285" spans="6:6" x14ac:dyDescent="0.2">
      <c r="F285" s="43"/>
    </row>
    <row r="286" spans="6:6" x14ac:dyDescent="0.2">
      <c r="F286" s="43"/>
    </row>
    <row r="287" spans="6:6" x14ac:dyDescent="0.2">
      <c r="F287" s="43"/>
    </row>
    <row r="288" spans="6:6" x14ac:dyDescent="0.2">
      <c r="F288" s="43"/>
    </row>
    <row r="289" spans="6:6" x14ac:dyDescent="0.2">
      <c r="F289" s="43"/>
    </row>
    <row r="290" spans="6:6" x14ac:dyDescent="0.2">
      <c r="F290" s="43"/>
    </row>
    <row r="291" spans="6:6" x14ac:dyDescent="0.2">
      <c r="F291" s="43"/>
    </row>
    <row r="292" spans="6:6" x14ac:dyDescent="0.2">
      <c r="F292" s="43"/>
    </row>
    <row r="293" spans="6:6" x14ac:dyDescent="0.2">
      <c r="F293" s="43"/>
    </row>
    <row r="294" spans="6:6" x14ac:dyDescent="0.2">
      <c r="F294" s="43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2"/>
  <dimension ref="A1:L104"/>
  <sheetViews>
    <sheetView zoomScaleNormal="100" workbookViewId="0">
      <pane ySplit="1" topLeftCell="A2" activePane="bottomLeft" state="frozen"/>
      <selection activeCell="B19" sqref="B19"/>
      <selection pane="bottomLeft" activeCell="B19" sqref="B19"/>
    </sheetView>
  </sheetViews>
  <sheetFormatPr defaultRowHeight="12.75" x14ac:dyDescent="0.2"/>
  <cols>
    <col min="1" max="1" width="13.42578125" style="2" customWidth="1"/>
    <col min="2" max="2" width="51.7109375" style="6" customWidth="1"/>
    <col min="3" max="3" width="20.7109375" style="1" customWidth="1"/>
    <col min="4" max="4" width="18.42578125" style="3" customWidth="1"/>
    <col min="5" max="5" width="15.140625" style="3" customWidth="1"/>
    <col min="6" max="12" width="9.140625" style="3"/>
  </cols>
  <sheetData>
    <row r="1" spans="1:3" x14ac:dyDescent="0.2">
      <c r="A1" s="8" t="s">
        <v>0</v>
      </c>
      <c r="B1" s="9" t="s">
        <v>1</v>
      </c>
      <c r="C1" s="10" t="s">
        <v>4</v>
      </c>
    </row>
    <row r="2" spans="1:3" x14ac:dyDescent="0.2">
      <c r="A2" s="11" t="s">
        <v>2</v>
      </c>
      <c r="B2" s="12" t="s">
        <v>3</v>
      </c>
      <c r="C2" s="13">
        <v>1.5</v>
      </c>
    </row>
    <row r="3" spans="1:3" x14ac:dyDescent="0.2">
      <c r="A3" s="14" t="s">
        <v>2</v>
      </c>
      <c r="B3" s="15" t="s">
        <v>65</v>
      </c>
      <c r="C3" s="16">
        <v>1.5</v>
      </c>
    </row>
    <row r="4" spans="1:3" x14ac:dyDescent="0.2">
      <c r="A4" s="14" t="s">
        <v>2</v>
      </c>
      <c r="B4" s="15" t="s">
        <v>5</v>
      </c>
      <c r="C4" s="16">
        <v>3</v>
      </c>
    </row>
    <row r="5" spans="1:3" x14ac:dyDescent="0.2">
      <c r="A5" s="14" t="s">
        <v>2</v>
      </c>
      <c r="B5" s="15" t="s">
        <v>59</v>
      </c>
      <c r="C5" s="16">
        <v>3</v>
      </c>
    </row>
    <row r="6" spans="1:3" x14ac:dyDescent="0.2">
      <c r="A6" s="14" t="s">
        <v>2</v>
      </c>
      <c r="B6" s="15" t="s">
        <v>6</v>
      </c>
      <c r="C6" s="16">
        <v>1.6</v>
      </c>
    </row>
    <row r="7" spans="1:3" x14ac:dyDescent="0.2">
      <c r="A7" s="20"/>
      <c r="B7" s="15" t="s">
        <v>48</v>
      </c>
      <c r="C7" s="22" t="s">
        <v>50</v>
      </c>
    </row>
    <row r="8" spans="1:3" x14ac:dyDescent="0.2">
      <c r="A8" s="20"/>
      <c r="B8" s="15" t="s">
        <v>48</v>
      </c>
      <c r="C8" s="22" t="s">
        <v>50</v>
      </c>
    </row>
    <row r="9" spans="1:3" x14ac:dyDescent="0.2">
      <c r="A9" s="20"/>
      <c r="B9" s="15" t="s">
        <v>48</v>
      </c>
      <c r="C9" s="22" t="s">
        <v>50</v>
      </c>
    </row>
    <row r="10" spans="1:3" x14ac:dyDescent="0.2">
      <c r="A10" s="20"/>
      <c r="B10" s="15" t="s">
        <v>48</v>
      </c>
      <c r="C10" s="22" t="s">
        <v>50</v>
      </c>
    </row>
    <row r="11" spans="1:3" x14ac:dyDescent="0.2">
      <c r="A11" s="20"/>
      <c r="B11" s="15" t="s">
        <v>48</v>
      </c>
      <c r="C11" s="22" t="s">
        <v>50</v>
      </c>
    </row>
    <row r="12" spans="1:3" x14ac:dyDescent="0.2">
      <c r="A12" s="20"/>
      <c r="B12" s="15" t="s">
        <v>48</v>
      </c>
      <c r="C12" s="22" t="s">
        <v>50</v>
      </c>
    </row>
    <row r="13" spans="1:3" x14ac:dyDescent="0.2">
      <c r="A13" s="20"/>
      <c r="B13" s="15" t="s">
        <v>48</v>
      </c>
      <c r="C13" s="22" t="s">
        <v>50</v>
      </c>
    </row>
    <row r="14" spans="1:3" x14ac:dyDescent="0.2">
      <c r="A14" s="20"/>
      <c r="B14" s="15" t="s">
        <v>48</v>
      </c>
      <c r="C14" s="22" t="s">
        <v>50</v>
      </c>
    </row>
    <row r="15" spans="1:3" x14ac:dyDescent="0.2">
      <c r="A15" s="17"/>
      <c r="B15" s="18" t="s">
        <v>48</v>
      </c>
      <c r="C15" s="19" t="s">
        <v>50</v>
      </c>
    </row>
    <row r="16" spans="1:3" x14ac:dyDescent="0.2">
      <c r="A16" s="11" t="s">
        <v>7</v>
      </c>
      <c r="B16" s="12" t="s">
        <v>8</v>
      </c>
      <c r="C16" s="13">
        <v>3.3</v>
      </c>
    </row>
    <row r="17" spans="1:3" x14ac:dyDescent="0.2">
      <c r="A17" s="14" t="s">
        <v>7</v>
      </c>
      <c r="B17" s="15" t="s">
        <v>9</v>
      </c>
      <c r="C17" s="16">
        <v>6</v>
      </c>
    </row>
    <row r="18" spans="1:3" x14ac:dyDescent="0.2">
      <c r="A18" s="14" t="s">
        <v>7</v>
      </c>
      <c r="B18" s="101" t="s">
        <v>121</v>
      </c>
      <c r="C18" s="16">
        <v>3.3</v>
      </c>
    </row>
    <row r="19" spans="1:3" x14ac:dyDescent="0.2">
      <c r="A19" s="14" t="s">
        <v>7</v>
      </c>
      <c r="B19" s="101" t="s">
        <v>123</v>
      </c>
      <c r="C19" s="16">
        <v>3.3</v>
      </c>
    </row>
    <row r="20" spans="1:3" x14ac:dyDescent="0.2">
      <c r="A20" s="14" t="s">
        <v>7</v>
      </c>
      <c r="B20" s="101" t="s">
        <v>122</v>
      </c>
      <c r="C20" s="16">
        <v>3.3</v>
      </c>
    </row>
    <row r="21" spans="1:3" x14ac:dyDescent="0.2">
      <c r="A21" s="14"/>
      <c r="B21" s="15" t="s">
        <v>48</v>
      </c>
      <c r="C21" s="16" t="s">
        <v>50</v>
      </c>
    </row>
    <row r="22" spans="1:3" x14ac:dyDescent="0.2">
      <c r="A22" s="14"/>
      <c r="B22" s="15" t="s">
        <v>48</v>
      </c>
      <c r="C22" s="16" t="s">
        <v>50</v>
      </c>
    </row>
    <row r="23" spans="1:3" x14ac:dyDescent="0.2">
      <c r="A23" s="14"/>
      <c r="B23" s="15" t="s">
        <v>48</v>
      </c>
      <c r="C23" s="16" t="s">
        <v>50</v>
      </c>
    </row>
    <row r="24" spans="1:3" x14ac:dyDescent="0.2">
      <c r="A24" s="14"/>
      <c r="B24" s="15" t="s">
        <v>48</v>
      </c>
      <c r="C24" s="16" t="s">
        <v>50</v>
      </c>
    </row>
    <row r="25" spans="1:3" x14ac:dyDescent="0.2">
      <c r="A25" s="14"/>
      <c r="B25" s="15" t="s">
        <v>48</v>
      </c>
      <c r="C25" s="16" t="s">
        <v>50</v>
      </c>
    </row>
    <row r="26" spans="1:3" x14ac:dyDescent="0.2">
      <c r="A26" s="14"/>
      <c r="B26" s="15" t="s">
        <v>48</v>
      </c>
      <c r="C26" s="16" t="s">
        <v>50</v>
      </c>
    </row>
    <row r="27" spans="1:3" x14ac:dyDescent="0.2">
      <c r="A27" s="14"/>
      <c r="B27" s="15" t="s">
        <v>48</v>
      </c>
      <c r="C27" s="16" t="s">
        <v>50</v>
      </c>
    </row>
    <row r="28" spans="1:3" x14ac:dyDescent="0.2">
      <c r="A28" s="14"/>
      <c r="B28" s="15" t="s">
        <v>48</v>
      </c>
      <c r="C28" s="16" t="s">
        <v>50</v>
      </c>
    </row>
    <row r="29" spans="1:3" x14ac:dyDescent="0.2">
      <c r="A29" s="17"/>
      <c r="B29" s="18" t="s">
        <v>48</v>
      </c>
      <c r="C29" s="19" t="s">
        <v>50</v>
      </c>
    </row>
    <row r="30" spans="1:3" x14ac:dyDescent="0.2">
      <c r="A30" s="11" t="s">
        <v>10</v>
      </c>
      <c r="B30" s="12" t="s">
        <v>11</v>
      </c>
      <c r="C30" s="13">
        <v>2.5</v>
      </c>
    </row>
    <row r="31" spans="1:3" x14ac:dyDescent="0.2">
      <c r="A31" s="14"/>
      <c r="B31" s="15" t="s">
        <v>71</v>
      </c>
      <c r="C31" s="16">
        <v>2.5</v>
      </c>
    </row>
    <row r="32" spans="1:3" x14ac:dyDescent="0.2">
      <c r="A32" s="14"/>
      <c r="B32" s="15" t="s">
        <v>48</v>
      </c>
      <c r="C32" s="16" t="s">
        <v>50</v>
      </c>
    </row>
    <row r="33" spans="1:3" x14ac:dyDescent="0.2">
      <c r="A33" s="14"/>
      <c r="B33" s="15" t="s">
        <v>48</v>
      </c>
      <c r="C33" s="16" t="s">
        <v>50</v>
      </c>
    </row>
    <row r="34" spans="1:3" x14ac:dyDescent="0.2">
      <c r="A34" s="14"/>
      <c r="B34" s="15" t="s">
        <v>48</v>
      </c>
      <c r="C34" s="16" t="s">
        <v>50</v>
      </c>
    </row>
    <row r="35" spans="1:3" x14ac:dyDescent="0.2">
      <c r="A35" s="17"/>
      <c r="B35" s="18" t="s">
        <v>48</v>
      </c>
      <c r="C35" s="19" t="s">
        <v>50</v>
      </c>
    </row>
    <row r="36" spans="1:3" x14ac:dyDescent="0.2">
      <c r="A36" s="4"/>
      <c r="B36" s="7"/>
      <c r="C36" s="5"/>
    </row>
    <row r="37" spans="1:3" x14ac:dyDescent="0.2">
      <c r="A37" s="4"/>
      <c r="B37" s="7"/>
      <c r="C37" s="5"/>
    </row>
    <row r="38" spans="1:3" x14ac:dyDescent="0.2">
      <c r="A38" s="4"/>
      <c r="B38" s="7"/>
      <c r="C38" s="5"/>
    </row>
    <row r="39" spans="1:3" x14ac:dyDescent="0.2">
      <c r="A39" s="4"/>
      <c r="B39" s="7"/>
      <c r="C39" s="5"/>
    </row>
    <row r="40" spans="1:3" x14ac:dyDescent="0.2">
      <c r="A40" s="4"/>
      <c r="B40" s="7"/>
      <c r="C40" s="5"/>
    </row>
    <row r="41" spans="1:3" x14ac:dyDescent="0.2">
      <c r="A41" s="4"/>
      <c r="B41" s="7"/>
      <c r="C41" s="5"/>
    </row>
    <row r="42" spans="1:3" x14ac:dyDescent="0.2">
      <c r="A42" s="4"/>
      <c r="B42" s="7"/>
      <c r="C42" s="5"/>
    </row>
    <row r="43" spans="1:3" x14ac:dyDescent="0.2">
      <c r="A43" s="4"/>
      <c r="B43" s="7"/>
      <c r="C43" s="5"/>
    </row>
    <row r="44" spans="1:3" x14ac:dyDescent="0.2">
      <c r="A44" s="4"/>
      <c r="B44" s="7"/>
      <c r="C44" s="5"/>
    </row>
    <row r="45" spans="1:3" x14ac:dyDescent="0.2">
      <c r="A45" s="4"/>
      <c r="B45" s="7"/>
      <c r="C45" s="5"/>
    </row>
    <row r="46" spans="1:3" x14ac:dyDescent="0.2">
      <c r="A46" s="4"/>
      <c r="B46" s="7"/>
      <c r="C46" s="5"/>
    </row>
    <row r="47" spans="1:3" x14ac:dyDescent="0.2">
      <c r="A47" s="4"/>
      <c r="B47" s="7"/>
      <c r="C47" s="5"/>
    </row>
    <row r="48" spans="1:3" x14ac:dyDescent="0.2">
      <c r="A48" s="4"/>
      <c r="B48" s="7"/>
      <c r="C48" s="5"/>
    </row>
    <row r="49" spans="1:3" x14ac:dyDescent="0.2">
      <c r="A49" s="4"/>
      <c r="B49" s="7"/>
      <c r="C49" s="5"/>
    </row>
    <row r="50" spans="1:3" x14ac:dyDescent="0.2">
      <c r="A50" s="4"/>
      <c r="B50" s="7"/>
      <c r="C50" s="5"/>
    </row>
    <row r="51" spans="1:3" x14ac:dyDescent="0.2">
      <c r="A51" s="4"/>
      <c r="B51" s="7"/>
      <c r="C51" s="5"/>
    </row>
    <row r="52" spans="1:3" x14ac:dyDescent="0.2">
      <c r="A52" s="4"/>
      <c r="B52" s="7"/>
      <c r="C52" s="5"/>
    </row>
    <row r="53" spans="1:3" x14ac:dyDescent="0.2">
      <c r="A53" s="4"/>
      <c r="B53" s="7"/>
      <c r="C53" s="5"/>
    </row>
    <row r="54" spans="1:3" x14ac:dyDescent="0.2">
      <c r="A54" s="4"/>
      <c r="B54" s="7"/>
      <c r="C54" s="5"/>
    </row>
    <row r="55" spans="1:3" x14ac:dyDescent="0.2">
      <c r="A55" s="4"/>
      <c r="B55" s="7"/>
      <c r="C55" s="5"/>
    </row>
    <row r="56" spans="1:3" x14ac:dyDescent="0.2">
      <c r="A56" s="4"/>
      <c r="B56" s="7"/>
      <c r="C56" s="5"/>
    </row>
    <row r="57" spans="1:3" x14ac:dyDescent="0.2">
      <c r="A57" s="4"/>
      <c r="B57" s="7"/>
      <c r="C57" s="5"/>
    </row>
    <row r="58" spans="1:3" x14ac:dyDescent="0.2">
      <c r="A58" s="4"/>
      <c r="B58" s="7"/>
      <c r="C58" s="5"/>
    </row>
    <row r="59" spans="1:3" x14ac:dyDescent="0.2">
      <c r="A59" s="4"/>
      <c r="B59" s="7"/>
      <c r="C59" s="5"/>
    </row>
    <row r="60" spans="1:3" x14ac:dyDescent="0.2">
      <c r="A60" s="4"/>
      <c r="B60" s="7"/>
      <c r="C60" s="5"/>
    </row>
    <row r="61" spans="1:3" x14ac:dyDescent="0.2">
      <c r="A61" s="4"/>
      <c r="B61" s="7"/>
      <c r="C61" s="5"/>
    </row>
    <row r="62" spans="1:3" x14ac:dyDescent="0.2">
      <c r="A62" s="4"/>
      <c r="B62" s="7"/>
      <c r="C62" s="5"/>
    </row>
    <row r="63" spans="1:3" x14ac:dyDescent="0.2">
      <c r="A63" s="4"/>
      <c r="B63" s="7"/>
      <c r="C63" s="5"/>
    </row>
    <row r="64" spans="1:3" x14ac:dyDescent="0.2">
      <c r="A64" s="4"/>
      <c r="B64" s="7"/>
      <c r="C64" s="5"/>
    </row>
    <row r="65" spans="1:3" x14ac:dyDescent="0.2">
      <c r="A65" s="4"/>
      <c r="B65" s="7"/>
      <c r="C65" s="5"/>
    </row>
    <row r="66" spans="1:3" x14ac:dyDescent="0.2">
      <c r="A66" s="4"/>
      <c r="B66" s="7"/>
      <c r="C66" s="5"/>
    </row>
    <row r="67" spans="1:3" x14ac:dyDescent="0.2">
      <c r="A67" s="4"/>
      <c r="B67" s="7"/>
      <c r="C67" s="5"/>
    </row>
    <row r="68" spans="1:3" x14ac:dyDescent="0.2">
      <c r="A68" s="4"/>
      <c r="B68" s="7"/>
      <c r="C68" s="5"/>
    </row>
    <row r="69" spans="1:3" x14ac:dyDescent="0.2">
      <c r="A69" s="4"/>
      <c r="B69" s="7"/>
      <c r="C69" s="5"/>
    </row>
    <row r="70" spans="1:3" x14ac:dyDescent="0.2">
      <c r="A70" s="4"/>
      <c r="B70" s="7"/>
      <c r="C70" s="5"/>
    </row>
    <row r="71" spans="1:3" x14ac:dyDescent="0.2">
      <c r="A71" s="4"/>
      <c r="B71" s="7"/>
      <c r="C71" s="5"/>
    </row>
    <row r="72" spans="1:3" x14ac:dyDescent="0.2">
      <c r="A72" s="4"/>
      <c r="B72" s="7"/>
      <c r="C72" s="5"/>
    </row>
    <row r="73" spans="1:3" x14ac:dyDescent="0.2">
      <c r="A73" s="4"/>
      <c r="B73" s="7"/>
      <c r="C73" s="5"/>
    </row>
    <row r="74" spans="1:3" x14ac:dyDescent="0.2">
      <c r="A74" s="4"/>
      <c r="B74" s="7"/>
      <c r="C74" s="5"/>
    </row>
    <row r="75" spans="1:3" x14ac:dyDescent="0.2">
      <c r="A75" s="4"/>
      <c r="B75" s="7"/>
      <c r="C75" s="5"/>
    </row>
    <row r="76" spans="1:3" x14ac:dyDescent="0.2">
      <c r="A76" s="4"/>
      <c r="B76" s="7"/>
      <c r="C76" s="5"/>
    </row>
    <row r="77" spans="1:3" x14ac:dyDescent="0.2">
      <c r="A77" s="4"/>
      <c r="B77" s="7"/>
      <c r="C77" s="5"/>
    </row>
    <row r="78" spans="1:3" x14ac:dyDescent="0.2">
      <c r="A78" s="4"/>
      <c r="B78" s="7"/>
      <c r="C78" s="5"/>
    </row>
    <row r="79" spans="1:3" x14ac:dyDescent="0.2">
      <c r="A79" s="4"/>
      <c r="B79" s="7"/>
      <c r="C79" s="5"/>
    </row>
    <row r="80" spans="1:3" x14ac:dyDescent="0.2">
      <c r="A80" s="4"/>
      <c r="B80" s="7"/>
      <c r="C80" s="5"/>
    </row>
    <row r="81" spans="1:3" x14ac:dyDescent="0.2">
      <c r="A81" s="4"/>
      <c r="B81" s="7"/>
      <c r="C81" s="5"/>
    </row>
    <row r="82" spans="1:3" x14ac:dyDescent="0.2">
      <c r="A82" s="4"/>
      <c r="B82" s="7"/>
      <c r="C82" s="5"/>
    </row>
    <row r="83" spans="1:3" x14ac:dyDescent="0.2">
      <c r="A83" s="4"/>
      <c r="B83" s="7"/>
      <c r="C83" s="5"/>
    </row>
    <row r="84" spans="1:3" x14ac:dyDescent="0.2">
      <c r="A84" s="4"/>
      <c r="B84" s="7"/>
      <c r="C84" s="5"/>
    </row>
    <row r="85" spans="1:3" x14ac:dyDescent="0.2">
      <c r="A85" s="4"/>
      <c r="B85" s="7"/>
      <c r="C85" s="5"/>
    </row>
    <row r="86" spans="1:3" x14ac:dyDescent="0.2">
      <c r="A86" s="4"/>
      <c r="B86" s="7"/>
      <c r="C86" s="5"/>
    </row>
    <row r="87" spans="1:3" x14ac:dyDescent="0.2">
      <c r="A87" s="4"/>
      <c r="B87" s="7"/>
      <c r="C87" s="5"/>
    </row>
    <row r="88" spans="1:3" x14ac:dyDescent="0.2">
      <c r="A88" s="4"/>
      <c r="B88" s="7"/>
      <c r="C88" s="5"/>
    </row>
    <row r="89" spans="1:3" x14ac:dyDescent="0.2">
      <c r="A89" s="4"/>
      <c r="B89" s="7"/>
      <c r="C89" s="5"/>
    </row>
    <row r="90" spans="1:3" x14ac:dyDescent="0.2">
      <c r="A90" s="4"/>
      <c r="B90" s="7"/>
      <c r="C90" s="5"/>
    </row>
    <row r="91" spans="1:3" x14ac:dyDescent="0.2">
      <c r="A91" s="4"/>
      <c r="B91" s="7"/>
      <c r="C91" s="5"/>
    </row>
    <row r="92" spans="1:3" x14ac:dyDescent="0.2">
      <c r="A92" s="4"/>
      <c r="B92" s="7"/>
      <c r="C92" s="5"/>
    </row>
    <row r="93" spans="1:3" x14ac:dyDescent="0.2">
      <c r="A93" s="4"/>
      <c r="B93" s="7"/>
      <c r="C93" s="5"/>
    </row>
    <row r="94" spans="1:3" x14ac:dyDescent="0.2">
      <c r="A94" s="4"/>
      <c r="B94" s="7"/>
      <c r="C94" s="5"/>
    </row>
    <row r="95" spans="1:3" x14ac:dyDescent="0.2">
      <c r="A95" s="4"/>
      <c r="B95" s="7"/>
      <c r="C95" s="5"/>
    </row>
    <row r="96" spans="1:3" x14ac:dyDescent="0.2">
      <c r="A96" s="4"/>
      <c r="B96" s="7"/>
      <c r="C96" s="5"/>
    </row>
    <row r="97" spans="1:3" x14ac:dyDescent="0.2">
      <c r="A97" s="4"/>
      <c r="B97" s="7"/>
      <c r="C97" s="5"/>
    </row>
    <row r="98" spans="1:3" x14ac:dyDescent="0.2">
      <c r="A98" s="4"/>
      <c r="B98" s="7"/>
      <c r="C98" s="5"/>
    </row>
    <row r="99" spans="1:3" x14ac:dyDescent="0.2">
      <c r="A99" s="4"/>
      <c r="B99" s="7"/>
      <c r="C99" s="5"/>
    </row>
    <row r="100" spans="1:3" x14ac:dyDescent="0.2">
      <c r="A100" s="4"/>
      <c r="B100" s="7"/>
      <c r="C100" s="5"/>
    </row>
    <row r="101" spans="1:3" x14ac:dyDescent="0.2">
      <c r="A101" s="4"/>
      <c r="B101" s="7"/>
      <c r="C101" s="5"/>
    </row>
    <row r="102" spans="1:3" x14ac:dyDescent="0.2">
      <c r="A102" s="4"/>
      <c r="B102" s="7"/>
      <c r="C102" s="5"/>
    </row>
    <row r="103" spans="1:3" x14ac:dyDescent="0.2">
      <c r="A103" s="4"/>
      <c r="B103" s="7"/>
      <c r="C103" s="5"/>
    </row>
    <row r="104" spans="1:3" x14ac:dyDescent="0.2">
      <c r="A104" s="4"/>
      <c r="B104" s="7"/>
      <c r="C104" s="5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>
    <oddHeader>&amp;C&amp;14Lista articoli&amp;R&amp;"Arial,Corsivo"&amp;11&amp;U&amp;A</oddHeader>
    <oddFooter>&amp;LAggiornato al &amp;D&amp;R&amp;F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L104"/>
  <sheetViews>
    <sheetView workbookViewId="0">
      <pane ySplit="1" topLeftCell="A2" activePane="bottomLeft" state="frozen"/>
      <selection activeCell="B17" sqref="B17:B18"/>
      <selection pane="bottomLeft" activeCell="B17" sqref="B17:B18"/>
    </sheetView>
  </sheetViews>
  <sheetFormatPr defaultRowHeight="12.75" x14ac:dyDescent="0.2"/>
  <cols>
    <col min="1" max="1" width="13.42578125" style="2" customWidth="1"/>
    <col min="2" max="2" width="51.7109375" style="6" customWidth="1"/>
    <col min="3" max="3" width="20.7109375" style="1" customWidth="1"/>
    <col min="4" max="4" width="18.42578125" style="3" customWidth="1"/>
    <col min="5" max="5" width="15.140625" style="3" customWidth="1"/>
    <col min="6" max="12" width="9.140625" style="3"/>
  </cols>
  <sheetData>
    <row r="1" spans="1:3" x14ac:dyDescent="0.2">
      <c r="A1" s="8" t="s">
        <v>0</v>
      </c>
      <c r="B1" s="9" t="s">
        <v>1</v>
      </c>
      <c r="C1" s="10" t="s">
        <v>4</v>
      </c>
    </row>
    <row r="2" spans="1:3" x14ac:dyDescent="0.2">
      <c r="A2" s="11" t="s">
        <v>2</v>
      </c>
      <c r="B2" s="104" t="s">
        <v>108</v>
      </c>
      <c r="C2" s="13">
        <v>0.9</v>
      </c>
    </row>
    <row r="3" spans="1:3" x14ac:dyDescent="0.2">
      <c r="A3" s="14" t="s">
        <v>2</v>
      </c>
      <c r="B3" s="101" t="s">
        <v>109</v>
      </c>
      <c r="C3" s="16">
        <v>0.9</v>
      </c>
    </row>
    <row r="4" spans="1:3" x14ac:dyDescent="0.2">
      <c r="A4" s="14" t="s">
        <v>2</v>
      </c>
      <c r="B4" s="101" t="s">
        <v>110</v>
      </c>
      <c r="C4" s="16">
        <v>2</v>
      </c>
    </row>
    <row r="5" spans="1:3" x14ac:dyDescent="0.2">
      <c r="A5" s="14" t="s">
        <v>2</v>
      </c>
      <c r="B5" s="101" t="s">
        <v>111</v>
      </c>
      <c r="C5" s="16">
        <v>1.5</v>
      </c>
    </row>
    <row r="6" spans="1:3" x14ac:dyDescent="0.2">
      <c r="A6" s="14" t="s">
        <v>2</v>
      </c>
      <c r="B6" s="101" t="s">
        <v>112</v>
      </c>
      <c r="C6" s="16">
        <v>2.5</v>
      </c>
    </row>
    <row r="7" spans="1:3" x14ac:dyDescent="0.2">
      <c r="A7" s="20" t="s">
        <v>2</v>
      </c>
      <c r="B7" s="105" t="s">
        <v>113</v>
      </c>
      <c r="C7" s="22">
        <v>4.8</v>
      </c>
    </row>
    <row r="8" spans="1:3" x14ac:dyDescent="0.2">
      <c r="A8" s="20" t="s">
        <v>2</v>
      </c>
      <c r="B8" s="105" t="s">
        <v>114</v>
      </c>
      <c r="C8" s="106" t="s">
        <v>50</v>
      </c>
    </row>
    <row r="9" spans="1:3" x14ac:dyDescent="0.2">
      <c r="A9" s="20" t="s">
        <v>2</v>
      </c>
      <c r="B9" s="105" t="s">
        <v>115</v>
      </c>
      <c r="C9" s="22">
        <v>9</v>
      </c>
    </row>
    <row r="10" spans="1:3" x14ac:dyDescent="0.2">
      <c r="A10" s="20" t="s">
        <v>2</v>
      </c>
      <c r="B10" s="105" t="s">
        <v>116</v>
      </c>
      <c r="C10" s="106" t="s">
        <v>50</v>
      </c>
    </row>
    <row r="11" spans="1:3" x14ac:dyDescent="0.2">
      <c r="A11" s="20" t="s">
        <v>2</v>
      </c>
      <c r="B11" s="105" t="s">
        <v>115</v>
      </c>
      <c r="C11" s="22">
        <v>12</v>
      </c>
    </row>
    <row r="12" spans="1:3" x14ac:dyDescent="0.2">
      <c r="A12" s="20" t="s">
        <v>2</v>
      </c>
      <c r="B12" s="105" t="s">
        <v>117</v>
      </c>
      <c r="C12" s="106" t="s">
        <v>50</v>
      </c>
    </row>
    <row r="13" spans="1:3" x14ac:dyDescent="0.2">
      <c r="A13" s="20" t="s">
        <v>2</v>
      </c>
      <c r="B13" s="21" t="s">
        <v>118</v>
      </c>
      <c r="C13" s="22">
        <v>7.5</v>
      </c>
    </row>
    <row r="14" spans="1:3" x14ac:dyDescent="0.2">
      <c r="A14" s="20" t="s">
        <v>2</v>
      </c>
      <c r="B14" s="105" t="s">
        <v>119</v>
      </c>
      <c r="C14" s="106">
        <v>8</v>
      </c>
    </row>
    <row r="15" spans="1:3" x14ac:dyDescent="0.2">
      <c r="A15" s="107" t="s">
        <v>2</v>
      </c>
      <c r="B15" s="105" t="s">
        <v>120</v>
      </c>
      <c r="C15" s="19">
        <v>5</v>
      </c>
    </row>
    <row r="16" spans="1:3" x14ac:dyDescent="0.2">
      <c r="A16" s="24" t="s">
        <v>13</v>
      </c>
      <c r="B16" s="12" t="s">
        <v>14</v>
      </c>
      <c r="C16" s="28">
        <v>24</v>
      </c>
    </row>
    <row r="17" spans="1:3" x14ac:dyDescent="0.2">
      <c r="A17" s="23" t="s">
        <v>13</v>
      </c>
      <c r="B17" s="101" t="s">
        <v>124</v>
      </c>
      <c r="C17" s="29">
        <v>22</v>
      </c>
    </row>
    <row r="18" spans="1:3" x14ac:dyDescent="0.2">
      <c r="A18" s="23" t="s">
        <v>13</v>
      </c>
      <c r="B18" s="101" t="s">
        <v>125</v>
      </c>
      <c r="C18" s="29">
        <v>20</v>
      </c>
    </row>
    <row r="19" spans="1:3" x14ac:dyDescent="0.2">
      <c r="A19" s="23" t="s">
        <v>13</v>
      </c>
      <c r="B19" s="101" t="s">
        <v>105</v>
      </c>
      <c r="C19" s="29">
        <v>16</v>
      </c>
    </row>
    <row r="20" spans="1:3" x14ac:dyDescent="0.2">
      <c r="A20" s="23" t="s">
        <v>13</v>
      </c>
      <c r="B20" s="101" t="s">
        <v>106</v>
      </c>
      <c r="C20" s="29">
        <v>20</v>
      </c>
    </row>
    <row r="21" spans="1:3" x14ac:dyDescent="0.2">
      <c r="A21" s="103" t="s">
        <v>13</v>
      </c>
      <c r="B21" s="101" t="s">
        <v>107</v>
      </c>
      <c r="C21" s="102">
        <v>4.5</v>
      </c>
    </row>
    <row r="22" spans="1:3" x14ac:dyDescent="0.2">
      <c r="A22" s="23"/>
      <c r="B22" s="15" t="s">
        <v>48</v>
      </c>
      <c r="C22" s="29" t="s">
        <v>50</v>
      </c>
    </row>
    <row r="23" spans="1:3" x14ac:dyDescent="0.2">
      <c r="A23" s="25" t="s">
        <v>7</v>
      </c>
      <c r="B23" s="26" t="s">
        <v>9</v>
      </c>
      <c r="C23" s="27">
        <v>6</v>
      </c>
    </row>
    <row r="24" spans="1:3" x14ac:dyDescent="0.2">
      <c r="A24" s="14" t="s">
        <v>7</v>
      </c>
      <c r="B24" s="101" t="s">
        <v>121</v>
      </c>
      <c r="C24" s="16">
        <v>3.3</v>
      </c>
    </row>
    <row r="25" spans="1:3" x14ac:dyDescent="0.2">
      <c r="A25" s="14" t="s">
        <v>7</v>
      </c>
      <c r="B25" s="101" t="s">
        <v>123</v>
      </c>
      <c r="C25" s="16">
        <v>3.3</v>
      </c>
    </row>
    <row r="26" spans="1:3" x14ac:dyDescent="0.2">
      <c r="A26" s="15" t="s">
        <v>48</v>
      </c>
      <c r="B26" s="15" t="s">
        <v>48</v>
      </c>
      <c r="C26" s="15" t="s">
        <v>48</v>
      </c>
    </row>
    <row r="27" spans="1:3" x14ac:dyDescent="0.2">
      <c r="A27" s="15" t="s">
        <v>48</v>
      </c>
      <c r="B27" s="15" t="s">
        <v>48</v>
      </c>
      <c r="C27" s="15" t="s">
        <v>48</v>
      </c>
    </row>
    <row r="28" spans="1:3" x14ac:dyDescent="0.2">
      <c r="A28" s="15" t="s">
        <v>48</v>
      </c>
      <c r="B28" s="15" t="s">
        <v>48</v>
      </c>
      <c r="C28" s="15" t="s">
        <v>48</v>
      </c>
    </row>
    <row r="29" spans="1:3" x14ac:dyDescent="0.2">
      <c r="A29" s="17"/>
      <c r="B29" s="18" t="s">
        <v>48</v>
      </c>
      <c r="C29" s="19" t="s">
        <v>50</v>
      </c>
    </row>
    <row r="30" spans="1:3" x14ac:dyDescent="0.2">
      <c r="A30" s="11" t="s">
        <v>10</v>
      </c>
      <c r="B30" s="26" t="s">
        <v>48</v>
      </c>
      <c r="C30" s="13" t="s">
        <v>50</v>
      </c>
    </row>
    <row r="31" spans="1:3" x14ac:dyDescent="0.2">
      <c r="A31" s="14"/>
      <c r="B31" s="15" t="s">
        <v>48</v>
      </c>
      <c r="C31" s="16" t="s">
        <v>50</v>
      </c>
    </row>
    <row r="32" spans="1:3" x14ac:dyDescent="0.2">
      <c r="A32" s="14"/>
      <c r="B32" s="15" t="s">
        <v>48</v>
      </c>
      <c r="C32" s="16" t="s">
        <v>50</v>
      </c>
    </row>
    <row r="33" spans="1:3" x14ac:dyDescent="0.2">
      <c r="A33" s="14"/>
      <c r="B33" s="15" t="s">
        <v>48</v>
      </c>
      <c r="C33" s="16" t="s">
        <v>50</v>
      </c>
    </row>
    <row r="34" spans="1:3" x14ac:dyDescent="0.2">
      <c r="A34" s="14"/>
      <c r="B34" s="15" t="s">
        <v>48</v>
      </c>
      <c r="C34" s="16" t="s">
        <v>50</v>
      </c>
    </row>
    <row r="35" spans="1:3" x14ac:dyDescent="0.2">
      <c r="A35" s="17"/>
      <c r="B35" s="18" t="s">
        <v>48</v>
      </c>
      <c r="C35" s="19" t="s">
        <v>50</v>
      </c>
    </row>
    <row r="36" spans="1:3" x14ac:dyDescent="0.2">
      <c r="A36" s="4"/>
      <c r="B36" s="7"/>
      <c r="C36" s="5"/>
    </row>
    <row r="37" spans="1:3" x14ac:dyDescent="0.2">
      <c r="A37" s="4"/>
      <c r="B37" s="7"/>
      <c r="C37" s="5"/>
    </row>
    <row r="38" spans="1:3" x14ac:dyDescent="0.2">
      <c r="A38" s="4"/>
      <c r="B38" s="7"/>
      <c r="C38" s="5"/>
    </row>
    <row r="39" spans="1:3" x14ac:dyDescent="0.2">
      <c r="A39" s="4"/>
      <c r="B39" s="7"/>
      <c r="C39" s="5"/>
    </row>
    <row r="40" spans="1:3" x14ac:dyDescent="0.2">
      <c r="A40" s="4"/>
      <c r="B40" s="7"/>
      <c r="C40" s="5"/>
    </row>
    <row r="41" spans="1:3" x14ac:dyDescent="0.2">
      <c r="A41" s="4"/>
      <c r="B41" s="7"/>
      <c r="C41" s="5"/>
    </row>
    <row r="42" spans="1:3" x14ac:dyDescent="0.2">
      <c r="A42" s="4"/>
      <c r="B42" s="7"/>
      <c r="C42" s="5"/>
    </row>
    <row r="43" spans="1:3" x14ac:dyDescent="0.2">
      <c r="A43" s="4"/>
      <c r="B43" s="7"/>
      <c r="C43" s="5"/>
    </row>
    <row r="44" spans="1:3" x14ac:dyDescent="0.2">
      <c r="A44" s="4"/>
      <c r="B44" s="7"/>
      <c r="C44" s="5"/>
    </row>
    <row r="45" spans="1:3" x14ac:dyDescent="0.2">
      <c r="A45" s="4"/>
      <c r="B45" s="7"/>
      <c r="C45" s="5"/>
    </row>
    <row r="46" spans="1:3" x14ac:dyDescent="0.2">
      <c r="A46" s="4"/>
      <c r="B46" s="7"/>
      <c r="C46" s="5"/>
    </row>
    <row r="47" spans="1:3" x14ac:dyDescent="0.2">
      <c r="A47" s="4"/>
      <c r="B47" s="7"/>
      <c r="C47" s="5"/>
    </row>
    <row r="48" spans="1:3" x14ac:dyDescent="0.2">
      <c r="A48" s="4"/>
      <c r="B48" s="7"/>
      <c r="C48" s="5"/>
    </row>
    <row r="49" spans="1:3" x14ac:dyDescent="0.2">
      <c r="A49" s="4"/>
      <c r="B49" s="7"/>
      <c r="C49" s="5"/>
    </row>
    <row r="50" spans="1:3" x14ac:dyDescent="0.2">
      <c r="A50" s="4"/>
      <c r="B50" s="7"/>
      <c r="C50" s="5"/>
    </row>
    <row r="51" spans="1:3" x14ac:dyDescent="0.2">
      <c r="A51" s="4"/>
      <c r="B51" s="7"/>
      <c r="C51" s="5"/>
    </row>
    <row r="52" spans="1:3" x14ac:dyDescent="0.2">
      <c r="A52" s="4"/>
      <c r="B52" s="7"/>
      <c r="C52" s="5"/>
    </row>
    <row r="53" spans="1:3" x14ac:dyDescent="0.2">
      <c r="A53" s="4"/>
      <c r="B53" s="7"/>
      <c r="C53" s="5"/>
    </row>
    <row r="54" spans="1:3" x14ac:dyDescent="0.2">
      <c r="A54" s="4"/>
      <c r="B54" s="7"/>
      <c r="C54" s="5"/>
    </row>
    <row r="55" spans="1:3" x14ac:dyDescent="0.2">
      <c r="A55" s="4"/>
      <c r="B55" s="7"/>
      <c r="C55" s="5"/>
    </row>
    <row r="56" spans="1:3" x14ac:dyDescent="0.2">
      <c r="A56" s="4"/>
      <c r="B56" s="7"/>
      <c r="C56" s="5"/>
    </row>
    <row r="57" spans="1:3" x14ac:dyDescent="0.2">
      <c r="A57" s="4"/>
      <c r="B57" s="7"/>
      <c r="C57" s="5"/>
    </row>
    <row r="58" spans="1:3" x14ac:dyDescent="0.2">
      <c r="A58" s="4"/>
      <c r="B58" s="7"/>
      <c r="C58" s="5"/>
    </row>
    <row r="59" spans="1:3" x14ac:dyDescent="0.2">
      <c r="A59" s="4"/>
      <c r="B59" s="7"/>
      <c r="C59" s="5"/>
    </row>
    <row r="60" spans="1:3" x14ac:dyDescent="0.2">
      <c r="A60" s="4"/>
      <c r="B60" s="7"/>
      <c r="C60" s="5"/>
    </row>
    <row r="61" spans="1:3" x14ac:dyDescent="0.2">
      <c r="A61" s="4"/>
      <c r="B61" s="7"/>
      <c r="C61" s="5"/>
    </row>
    <row r="62" spans="1:3" x14ac:dyDescent="0.2">
      <c r="A62" s="4"/>
      <c r="B62" s="7"/>
      <c r="C62" s="5"/>
    </row>
    <row r="63" spans="1:3" x14ac:dyDescent="0.2">
      <c r="A63" s="4"/>
      <c r="B63" s="7"/>
      <c r="C63" s="5"/>
    </row>
    <row r="64" spans="1:3" x14ac:dyDescent="0.2">
      <c r="A64" s="4"/>
      <c r="B64" s="7"/>
      <c r="C64" s="5"/>
    </row>
    <row r="65" spans="1:3" x14ac:dyDescent="0.2">
      <c r="A65" s="4"/>
      <c r="B65" s="7"/>
      <c r="C65" s="5"/>
    </row>
    <row r="66" spans="1:3" x14ac:dyDescent="0.2">
      <c r="A66" s="4"/>
      <c r="B66" s="7"/>
      <c r="C66" s="5"/>
    </row>
    <row r="67" spans="1:3" x14ac:dyDescent="0.2">
      <c r="A67" s="4"/>
      <c r="B67" s="7"/>
      <c r="C67" s="5"/>
    </row>
    <row r="68" spans="1:3" x14ac:dyDescent="0.2">
      <c r="A68" s="4"/>
      <c r="B68" s="7"/>
      <c r="C68" s="5"/>
    </row>
    <row r="69" spans="1:3" x14ac:dyDescent="0.2">
      <c r="A69" s="4"/>
      <c r="B69" s="7"/>
      <c r="C69" s="5"/>
    </row>
    <row r="70" spans="1:3" x14ac:dyDescent="0.2">
      <c r="A70" s="4"/>
      <c r="B70" s="7"/>
      <c r="C70" s="5"/>
    </row>
    <row r="71" spans="1:3" x14ac:dyDescent="0.2">
      <c r="A71" s="4"/>
      <c r="B71" s="7"/>
      <c r="C71" s="5"/>
    </row>
    <row r="72" spans="1:3" x14ac:dyDescent="0.2">
      <c r="A72" s="4"/>
      <c r="B72" s="7"/>
      <c r="C72" s="5"/>
    </row>
    <row r="73" spans="1:3" x14ac:dyDescent="0.2">
      <c r="A73" s="4"/>
      <c r="B73" s="7"/>
      <c r="C73" s="5"/>
    </row>
    <row r="74" spans="1:3" x14ac:dyDescent="0.2">
      <c r="A74" s="4"/>
      <c r="B74" s="7"/>
      <c r="C74" s="5"/>
    </row>
    <row r="75" spans="1:3" x14ac:dyDescent="0.2">
      <c r="A75" s="4"/>
      <c r="B75" s="7"/>
      <c r="C75" s="5"/>
    </row>
    <row r="76" spans="1:3" x14ac:dyDescent="0.2">
      <c r="A76" s="4"/>
      <c r="B76" s="7"/>
      <c r="C76" s="5"/>
    </row>
    <row r="77" spans="1:3" x14ac:dyDescent="0.2">
      <c r="A77" s="4"/>
      <c r="B77" s="7"/>
      <c r="C77" s="5"/>
    </row>
    <row r="78" spans="1:3" x14ac:dyDescent="0.2">
      <c r="A78" s="4"/>
      <c r="B78" s="7"/>
      <c r="C78" s="5"/>
    </row>
    <row r="79" spans="1:3" x14ac:dyDescent="0.2">
      <c r="A79" s="4"/>
      <c r="B79" s="7"/>
      <c r="C79" s="5"/>
    </row>
    <row r="80" spans="1:3" x14ac:dyDescent="0.2">
      <c r="A80" s="4"/>
      <c r="B80" s="7"/>
      <c r="C80" s="5"/>
    </row>
    <row r="81" spans="1:3" x14ac:dyDescent="0.2">
      <c r="A81" s="4"/>
      <c r="B81" s="7"/>
      <c r="C81" s="5"/>
    </row>
    <row r="82" spans="1:3" x14ac:dyDescent="0.2">
      <c r="A82" s="4"/>
      <c r="B82" s="7"/>
      <c r="C82" s="5"/>
    </row>
    <row r="83" spans="1:3" x14ac:dyDescent="0.2">
      <c r="A83" s="4"/>
      <c r="B83" s="7"/>
      <c r="C83" s="5"/>
    </row>
    <row r="84" spans="1:3" x14ac:dyDescent="0.2">
      <c r="A84" s="4"/>
      <c r="B84" s="7"/>
      <c r="C84" s="5"/>
    </row>
    <row r="85" spans="1:3" x14ac:dyDescent="0.2">
      <c r="A85" s="4"/>
      <c r="B85" s="7"/>
      <c r="C85" s="5"/>
    </row>
    <row r="86" spans="1:3" x14ac:dyDescent="0.2">
      <c r="A86" s="4"/>
      <c r="B86" s="7"/>
      <c r="C86" s="5"/>
    </row>
    <row r="87" spans="1:3" x14ac:dyDescent="0.2">
      <c r="A87" s="4"/>
      <c r="B87" s="7"/>
      <c r="C87" s="5"/>
    </row>
    <row r="88" spans="1:3" x14ac:dyDescent="0.2">
      <c r="A88" s="4"/>
      <c r="B88" s="7"/>
      <c r="C88" s="5"/>
    </row>
    <row r="89" spans="1:3" x14ac:dyDescent="0.2">
      <c r="A89" s="4"/>
      <c r="B89" s="7"/>
      <c r="C89" s="5"/>
    </row>
    <row r="90" spans="1:3" x14ac:dyDescent="0.2">
      <c r="A90" s="4"/>
      <c r="B90" s="7"/>
      <c r="C90" s="5"/>
    </row>
    <row r="91" spans="1:3" x14ac:dyDescent="0.2">
      <c r="A91" s="4"/>
      <c r="B91" s="7"/>
      <c r="C91" s="5"/>
    </row>
    <row r="92" spans="1:3" x14ac:dyDescent="0.2">
      <c r="A92" s="4"/>
      <c r="B92" s="7"/>
      <c r="C92" s="5"/>
    </row>
    <row r="93" spans="1:3" x14ac:dyDescent="0.2">
      <c r="A93" s="4"/>
      <c r="B93" s="7"/>
      <c r="C93" s="5"/>
    </row>
    <row r="94" spans="1:3" x14ac:dyDescent="0.2">
      <c r="A94" s="4"/>
      <c r="B94" s="7"/>
      <c r="C94" s="5"/>
    </row>
    <row r="95" spans="1:3" x14ac:dyDescent="0.2">
      <c r="A95" s="4"/>
      <c r="B95" s="7"/>
      <c r="C95" s="5"/>
    </row>
    <row r="96" spans="1:3" x14ac:dyDescent="0.2">
      <c r="A96" s="4"/>
      <c r="B96" s="7"/>
      <c r="C96" s="5"/>
    </row>
    <row r="97" spans="1:3" x14ac:dyDescent="0.2">
      <c r="A97" s="4"/>
      <c r="B97" s="7"/>
      <c r="C97" s="5"/>
    </row>
    <row r="98" spans="1:3" x14ac:dyDescent="0.2">
      <c r="A98" s="4"/>
      <c r="B98" s="7"/>
      <c r="C98" s="5"/>
    </row>
    <row r="99" spans="1:3" x14ac:dyDescent="0.2">
      <c r="A99" s="4"/>
      <c r="B99" s="7"/>
      <c r="C99" s="5"/>
    </row>
    <row r="100" spans="1:3" x14ac:dyDescent="0.2">
      <c r="A100" s="4"/>
      <c r="B100" s="7"/>
      <c r="C100" s="5"/>
    </row>
    <row r="101" spans="1:3" x14ac:dyDescent="0.2">
      <c r="A101" s="4"/>
      <c r="B101" s="7"/>
      <c r="C101" s="5"/>
    </row>
    <row r="102" spans="1:3" x14ac:dyDescent="0.2">
      <c r="A102" s="4"/>
      <c r="B102" s="7"/>
      <c r="C102" s="5"/>
    </row>
    <row r="103" spans="1:3" x14ac:dyDescent="0.2">
      <c r="A103" s="4"/>
      <c r="B103" s="7"/>
      <c r="C103" s="5"/>
    </row>
    <row r="104" spans="1:3" x14ac:dyDescent="0.2">
      <c r="A104" s="4"/>
      <c r="B104" s="7"/>
      <c r="C104" s="5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>
    <oddHeader>&amp;C&amp;14Lista articoli&amp;R&amp;"Arial,Corsivo"&amp;11&amp;U&amp;A</oddHeader>
    <oddFooter>&amp;LAggiornato al &amp;D&amp;R&amp;F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4"/>
  <dimension ref="A1:L104"/>
  <sheetViews>
    <sheetView workbookViewId="0">
      <pane ySplit="1" topLeftCell="A2" activePane="bottomLeft" state="frozen"/>
      <selection activeCell="B17" sqref="B17:B18"/>
      <selection pane="bottomLeft" activeCell="B17" sqref="B17:B18"/>
    </sheetView>
  </sheetViews>
  <sheetFormatPr defaultRowHeight="12.75" x14ac:dyDescent="0.2"/>
  <cols>
    <col min="1" max="1" width="13.42578125" style="2" customWidth="1"/>
    <col min="2" max="2" width="51.7109375" style="6" customWidth="1"/>
    <col min="3" max="3" width="20.7109375" style="1" customWidth="1"/>
    <col min="4" max="4" width="18.42578125" style="3" customWidth="1"/>
    <col min="5" max="5" width="15.140625" style="3" customWidth="1"/>
    <col min="6" max="12" width="9.140625" style="3"/>
  </cols>
  <sheetData>
    <row r="1" spans="1:3" x14ac:dyDescent="0.2">
      <c r="A1" s="8" t="s">
        <v>0</v>
      </c>
      <c r="B1" s="9" t="s">
        <v>1</v>
      </c>
      <c r="C1" s="10" t="s">
        <v>4</v>
      </c>
    </row>
    <row r="2" spans="1:3" x14ac:dyDescent="0.2">
      <c r="A2" s="11"/>
      <c r="B2" s="15" t="s">
        <v>78</v>
      </c>
      <c r="C2" s="42">
        <v>18</v>
      </c>
    </row>
    <row r="3" spans="1:3" x14ac:dyDescent="0.2">
      <c r="A3" s="14"/>
      <c r="B3" s="40" t="s">
        <v>46</v>
      </c>
      <c r="C3" s="41" t="s">
        <v>50</v>
      </c>
    </row>
    <row r="4" spans="1:3" x14ac:dyDescent="0.2">
      <c r="A4" s="14" t="s">
        <v>2</v>
      </c>
      <c r="B4" s="39" t="s">
        <v>45</v>
      </c>
      <c r="C4" s="27" t="s">
        <v>50</v>
      </c>
    </row>
    <row r="5" spans="1:3" x14ac:dyDescent="0.2">
      <c r="A5" s="14" t="s">
        <v>2</v>
      </c>
      <c r="B5" s="15" t="s">
        <v>15</v>
      </c>
      <c r="C5" s="16">
        <v>28</v>
      </c>
    </row>
    <row r="6" spans="1:3" x14ac:dyDescent="0.2">
      <c r="A6" s="14" t="s">
        <v>2</v>
      </c>
      <c r="B6" s="15" t="s">
        <v>16</v>
      </c>
      <c r="C6" s="16">
        <v>28</v>
      </c>
    </row>
    <row r="7" spans="1:3" x14ac:dyDescent="0.2">
      <c r="A7" s="14"/>
      <c r="B7" s="15" t="s">
        <v>17</v>
      </c>
      <c r="C7" s="16">
        <v>24</v>
      </c>
    </row>
    <row r="8" spans="1:3" x14ac:dyDescent="0.2">
      <c r="A8" s="14" t="s">
        <v>2</v>
      </c>
      <c r="B8" s="15" t="s">
        <v>48</v>
      </c>
      <c r="C8" s="16" t="s">
        <v>50</v>
      </c>
    </row>
    <row r="9" spans="1:3" x14ac:dyDescent="0.2">
      <c r="A9" s="14" t="s">
        <v>2</v>
      </c>
      <c r="B9" s="15" t="s">
        <v>18</v>
      </c>
      <c r="C9" s="16">
        <v>24</v>
      </c>
    </row>
    <row r="10" spans="1:3" x14ac:dyDescent="0.2">
      <c r="A10" s="14" t="s">
        <v>2</v>
      </c>
      <c r="B10" s="15" t="s">
        <v>19</v>
      </c>
      <c r="C10" s="16">
        <v>24</v>
      </c>
    </row>
    <row r="11" spans="1:3" x14ac:dyDescent="0.2">
      <c r="A11" s="14"/>
      <c r="B11" s="15" t="s">
        <v>23</v>
      </c>
      <c r="C11" s="16">
        <v>20</v>
      </c>
    </row>
    <row r="12" spans="1:3" x14ac:dyDescent="0.2">
      <c r="A12" s="14" t="s">
        <v>2</v>
      </c>
      <c r="B12" s="15" t="s">
        <v>48</v>
      </c>
      <c r="C12" s="16" t="s">
        <v>50</v>
      </c>
    </row>
    <row r="13" spans="1:3" x14ac:dyDescent="0.2">
      <c r="A13" s="14" t="s">
        <v>2</v>
      </c>
      <c r="B13" s="15" t="s">
        <v>20</v>
      </c>
      <c r="C13" s="16">
        <v>22</v>
      </c>
    </row>
    <row r="14" spans="1:3" x14ac:dyDescent="0.2">
      <c r="A14" s="14" t="s">
        <v>2</v>
      </c>
      <c r="B14" s="15" t="s">
        <v>21</v>
      </c>
      <c r="C14" s="16">
        <v>22</v>
      </c>
    </row>
    <row r="15" spans="1:3" x14ac:dyDescent="0.2">
      <c r="A15" s="17" t="s">
        <v>2</v>
      </c>
      <c r="B15" s="15" t="s">
        <v>22</v>
      </c>
      <c r="C15" s="16">
        <v>18</v>
      </c>
    </row>
    <row r="16" spans="1:3" x14ac:dyDescent="0.2">
      <c r="A16" s="24" t="s">
        <v>13</v>
      </c>
      <c r="B16" s="12" t="s">
        <v>14</v>
      </c>
      <c r="C16" s="28">
        <v>24</v>
      </c>
    </row>
    <row r="17" spans="1:3" x14ac:dyDescent="0.2">
      <c r="A17" s="23" t="s">
        <v>13</v>
      </c>
      <c r="B17" s="101" t="s">
        <v>124</v>
      </c>
      <c r="C17" s="29">
        <v>22</v>
      </c>
    </row>
    <row r="18" spans="1:3" x14ac:dyDescent="0.2">
      <c r="A18" s="23" t="s">
        <v>13</v>
      </c>
      <c r="B18" s="101" t="s">
        <v>125</v>
      </c>
      <c r="C18" s="29">
        <v>20</v>
      </c>
    </row>
    <row r="19" spans="1:3" x14ac:dyDescent="0.2">
      <c r="A19" s="23" t="s">
        <v>13</v>
      </c>
      <c r="B19" s="101" t="s">
        <v>105</v>
      </c>
      <c r="C19" s="29">
        <v>16</v>
      </c>
    </row>
    <row r="20" spans="1:3" x14ac:dyDescent="0.2">
      <c r="A20" s="23" t="s">
        <v>13</v>
      </c>
      <c r="B20" s="101" t="s">
        <v>106</v>
      </c>
      <c r="C20" s="29">
        <v>20</v>
      </c>
    </row>
    <row r="21" spans="1:3" x14ac:dyDescent="0.2">
      <c r="A21" s="103" t="s">
        <v>13</v>
      </c>
      <c r="B21" s="101" t="s">
        <v>107</v>
      </c>
      <c r="C21" s="102">
        <v>4.5</v>
      </c>
    </row>
    <row r="22" spans="1:3" x14ac:dyDescent="0.2">
      <c r="A22" s="23"/>
      <c r="B22" s="15" t="s">
        <v>48</v>
      </c>
      <c r="C22" s="29" t="s">
        <v>50</v>
      </c>
    </row>
    <row r="23" spans="1:3" x14ac:dyDescent="0.2">
      <c r="A23" s="25" t="s">
        <v>7</v>
      </c>
      <c r="B23" s="26" t="s">
        <v>9</v>
      </c>
      <c r="C23" s="27">
        <v>6</v>
      </c>
    </row>
    <row r="24" spans="1:3" x14ac:dyDescent="0.2">
      <c r="A24" s="14" t="s">
        <v>7</v>
      </c>
      <c r="B24" s="101" t="s">
        <v>121</v>
      </c>
      <c r="C24" s="16">
        <v>3.3</v>
      </c>
    </row>
    <row r="25" spans="1:3" x14ac:dyDescent="0.2">
      <c r="A25" s="14" t="s">
        <v>7</v>
      </c>
      <c r="B25" s="101" t="s">
        <v>123</v>
      </c>
      <c r="C25" s="16">
        <v>3.3</v>
      </c>
    </row>
    <row r="26" spans="1:3" x14ac:dyDescent="0.2">
      <c r="A26" s="14"/>
      <c r="B26" s="15" t="s">
        <v>48</v>
      </c>
      <c r="C26" s="16"/>
    </row>
    <row r="27" spans="1:3" x14ac:dyDescent="0.2">
      <c r="A27" s="14"/>
      <c r="B27" s="15" t="s">
        <v>48</v>
      </c>
      <c r="C27" s="16"/>
    </row>
    <row r="28" spans="1:3" x14ac:dyDescent="0.2">
      <c r="A28" s="14"/>
      <c r="B28" s="15" t="s">
        <v>48</v>
      </c>
      <c r="C28" s="16"/>
    </row>
    <row r="29" spans="1:3" x14ac:dyDescent="0.2">
      <c r="A29" s="17"/>
      <c r="B29" s="18" t="s">
        <v>48</v>
      </c>
      <c r="C29" s="19" t="s">
        <v>50</v>
      </c>
    </row>
    <row r="30" spans="1:3" x14ac:dyDescent="0.2">
      <c r="A30" s="11" t="s">
        <v>10</v>
      </c>
      <c r="B30" s="12" t="s">
        <v>11</v>
      </c>
      <c r="C30" s="13">
        <v>2.5</v>
      </c>
    </row>
    <row r="31" spans="1:3" x14ac:dyDescent="0.2">
      <c r="A31" s="14" t="s">
        <v>10</v>
      </c>
      <c r="B31" s="15" t="s">
        <v>12</v>
      </c>
      <c r="C31" s="16">
        <v>2.8</v>
      </c>
    </row>
    <row r="32" spans="1:3" x14ac:dyDescent="0.2">
      <c r="A32" s="14"/>
      <c r="B32" s="15" t="s">
        <v>48</v>
      </c>
      <c r="C32" s="16" t="s">
        <v>50</v>
      </c>
    </row>
    <row r="33" spans="1:3" x14ac:dyDescent="0.2">
      <c r="A33" s="14"/>
      <c r="B33" s="15" t="s">
        <v>48</v>
      </c>
      <c r="C33" s="16" t="s">
        <v>50</v>
      </c>
    </row>
    <row r="34" spans="1:3" x14ac:dyDescent="0.2">
      <c r="A34" s="14"/>
      <c r="B34" s="15" t="s">
        <v>48</v>
      </c>
      <c r="C34" s="16" t="s">
        <v>50</v>
      </c>
    </row>
    <row r="35" spans="1:3" x14ac:dyDescent="0.2">
      <c r="A35" s="17"/>
      <c r="B35" s="18" t="s">
        <v>48</v>
      </c>
      <c r="C35" s="19" t="s">
        <v>50</v>
      </c>
    </row>
    <row r="36" spans="1:3" x14ac:dyDescent="0.2">
      <c r="A36" s="4"/>
      <c r="B36" s="7"/>
      <c r="C36" s="5"/>
    </row>
    <row r="37" spans="1:3" x14ac:dyDescent="0.2">
      <c r="A37" s="4"/>
      <c r="B37" s="7"/>
      <c r="C37" s="5"/>
    </row>
    <row r="38" spans="1:3" x14ac:dyDescent="0.2">
      <c r="A38" s="4"/>
      <c r="B38" s="7"/>
      <c r="C38" s="5"/>
    </row>
    <row r="39" spans="1:3" x14ac:dyDescent="0.2">
      <c r="A39" s="4"/>
      <c r="B39" s="7"/>
      <c r="C39" s="5"/>
    </row>
    <row r="40" spans="1:3" x14ac:dyDescent="0.2">
      <c r="A40" s="4"/>
      <c r="B40" s="7"/>
      <c r="C40" s="5"/>
    </row>
    <row r="41" spans="1:3" x14ac:dyDescent="0.2">
      <c r="A41" s="4"/>
      <c r="B41" s="7"/>
      <c r="C41" s="5"/>
    </row>
    <row r="42" spans="1:3" x14ac:dyDescent="0.2">
      <c r="A42" s="4"/>
      <c r="B42" s="7"/>
      <c r="C42" s="5"/>
    </row>
    <row r="43" spans="1:3" x14ac:dyDescent="0.2">
      <c r="A43" s="4"/>
      <c r="B43" s="7"/>
      <c r="C43" s="5"/>
    </row>
    <row r="44" spans="1:3" x14ac:dyDescent="0.2">
      <c r="A44" s="4"/>
      <c r="B44" s="7"/>
      <c r="C44" s="5"/>
    </row>
    <row r="45" spans="1:3" x14ac:dyDescent="0.2">
      <c r="A45" s="4"/>
      <c r="B45" s="7"/>
      <c r="C45" s="5"/>
    </row>
    <row r="46" spans="1:3" x14ac:dyDescent="0.2">
      <c r="A46" s="4"/>
      <c r="B46" s="7"/>
      <c r="C46" s="5"/>
    </row>
    <row r="47" spans="1:3" x14ac:dyDescent="0.2">
      <c r="A47" s="4"/>
      <c r="B47" s="7"/>
      <c r="C47" s="5"/>
    </row>
    <row r="48" spans="1:3" x14ac:dyDescent="0.2">
      <c r="A48" s="4"/>
      <c r="B48" s="7"/>
      <c r="C48" s="5"/>
    </row>
    <row r="49" spans="1:3" x14ac:dyDescent="0.2">
      <c r="A49" s="4"/>
      <c r="B49" s="7"/>
      <c r="C49" s="5"/>
    </row>
    <row r="50" spans="1:3" x14ac:dyDescent="0.2">
      <c r="A50" s="4"/>
      <c r="B50" s="7"/>
      <c r="C50" s="5"/>
    </row>
    <row r="51" spans="1:3" x14ac:dyDescent="0.2">
      <c r="A51" s="4"/>
      <c r="B51" s="7"/>
      <c r="C51" s="5"/>
    </row>
    <row r="52" spans="1:3" x14ac:dyDescent="0.2">
      <c r="A52" s="4"/>
      <c r="B52" s="7"/>
      <c r="C52" s="5"/>
    </row>
    <row r="53" spans="1:3" x14ac:dyDescent="0.2">
      <c r="A53" s="4"/>
      <c r="B53" s="7"/>
      <c r="C53" s="5"/>
    </row>
    <row r="54" spans="1:3" x14ac:dyDescent="0.2">
      <c r="A54" s="4"/>
      <c r="B54" s="7"/>
      <c r="C54" s="5"/>
    </row>
    <row r="55" spans="1:3" x14ac:dyDescent="0.2">
      <c r="A55" s="4"/>
      <c r="B55" s="7"/>
      <c r="C55" s="5"/>
    </row>
    <row r="56" spans="1:3" x14ac:dyDescent="0.2">
      <c r="A56" s="4"/>
      <c r="B56" s="7"/>
      <c r="C56" s="5"/>
    </row>
    <row r="57" spans="1:3" x14ac:dyDescent="0.2">
      <c r="A57" s="4"/>
      <c r="B57" s="7"/>
      <c r="C57" s="5"/>
    </row>
    <row r="58" spans="1:3" x14ac:dyDescent="0.2">
      <c r="A58" s="4"/>
      <c r="B58" s="7"/>
      <c r="C58" s="5"/>
    </row>
    <row r="59" spans="1:3" x14ac:dyDescent="0.2">
      <c r="A59" s="4"/>
      <c r="B59" s="7"/>
      <c r="C59" s="5"/>
    </row>
    <row r="60" spans="1:3" x14ac:dyDescent="0.2">
      <c r="A60" s="4"/>
      <c r="B60" s="7"/>
      <c r="C60" s="5"/>
    </row>
    <row r="61" spans="1:3" x14ac:dyDescent="0.2">
      <c r="A61" s="4"/>
      <c r="B61" s="7"/>
      <c r="C61" s="5"/>
    </row>
    <row r="62" spans="1:3" x14ac:dyDescent="0.2">
      <c r="A62" s="4"/>
      <c r="B62" s="7"/>
      <c r="C62" s="5"/>
    </row>
    <row r="63" spans="1:3" x14ac:dyDescent="0.2">
      <c r="A63" s="4"/>
      <c r="B63" s="7"/>
      <c r="C63" s="5"/>
    </row>
    <row r="64" spans="1:3" x14ac:dyDescent="0.2">
      <c r="A64" s="4"/>
      <c r="B64" s="7"/>
      <c r="C64" s="5"/>
    </row>
    <row r="65" spans="1:3" x14ac:dyDescent="0.2">
      <c r="A65" s="4"/>
      <c r="B65" s="7"/>
      <c r="C65" s="5"/>
    </row>
    <row r="66" spans="1:3" x14ac:dyDescent="0.2">
      <c r="A66" s="4"/>
      <c r="B66" s="7"/>
      <c r="C66" s="5"/>
    </row>
    <row r="67" spans="1:3" x14ac:dyDescent="0.2">
      <c r="A67" s="4"/>
      <c r="B67" s="7"/>
      <c r="C67" s="5"/>
    </row>
    <row r="68" spans="1:3" x14ac:dyDescent="0.2">
      <c r="A68" s="4"/>
      <c r="B68" s="7"/>
      <c r="C68" s="5"/>
    </row>
    <row r="69" spans="1:3" x14ac:dyDescent="0.2">
      <c r="A69" s="4"/>
      <c r="B69" s="7"/>
      <c r="C69" s="5"/>
    </row>
    <row r="70" spans="1:3" x14ac:dyDescent="0.2">
      <c r="A70" s="4"/>
      <c r="B70" s="7"/>
      <c r="C70" s="5"/>
    </row>
    <row r="71" spans="1:3" x14ac:dyDescent="0.2">
      <c r="A71" s="4"/>
      <c r="B71" s="7"/>
      <c r="C71" s="5"/>
    </row>
    <row r="72" spans="1:3" x14ac:dyDescent="0.2">
      <c r="A72" s="4"/>
      <c r="B72" s="7"/>
      <c r="C72" s="5"/>
    </row>
    <row r="73" spans="1:3" x14ac:dyDescent="0.2">
      <c r="A73" s="4"/>
      <c r="B73" s="7"/>
      <c r="C73" s="5"/>
    </row>
    <row r="74" spans="1:3" x14ac:dyDescent="0.2">
      <c r="A74" s="4"/>
      <c r="B74" s="7"/>
      <c r="C74" s="5"/>
    </row>
    <row r="75" spans="1:3" x14ac:dyDescent="0.2">
      <c r="A75" s="4"/>
      <c r="B75" s="7"/>
      <c r="C75" s="5"/>
    </row>
    <row r="76" spans="1:3" x14ac:dyDescent="0.2">
      <c r="A76" s="4"/>
      <c r="B76" s="7"/>
      <c r="C76" s="5"/>
    </row>
    <row r="77" spans="1:3" x14ac:dyDescent="0.2">
      <c r="A77" s="4"/>
      <c r="B77" s="7"/>
      <c r="C77" s="5"/>
    </row>
    <row r="78" spans="1:3" x14ac:dyDescent="0.2">
      <c r="A78" s="4"/>
      <c r="B78" s="7"/>
      <c r="C78" s="5"/>
    </row>
    <row r="79" spans="1:3" x14ac:dyDescent="0.2">
      <c r="A79" s="4"/>
      <c r="B79" s="7"/>
      <c r="C79" s="5"/>
    </row>
    <row r="80" spans="1:3" x14ac:dyDescent="0.2">
      <c r="A80" s="4"/>
      <c r="B80" s="7"/>
      <c r="C80" s="5"/>
    </row>
    <row r="81" spans="1:3" x14ac:dyDescent="0.2">
      <c r="A81" s="4"/>
      <c r="B81" s="7"/>
      <c r="C81" s="5"/>
    </row>
    <row r="82" spans="1:3" x14ac:dyDescent="0.2">
      <c r="A82" s="4"/>
      <c r="B82" s="7"/>
      <c r="C82" s="5"/>
    </row>
    <row r="83" spans="1:3" x14ac:dyDescent="0.2">
      <c r="A83" s="4"/>
      <c r="B83" s="7"/>
      <c r="C83" s="5"/>
    </row>
    <row r="84" spans="1:3" x14ac:dyDescent="0.2">
      <c r="A84" s="4"/>
      <c r="B84" s="7"/>
      <c r="C84" s="5"/>
    </row>
    <row r="85" spans="1:3" x14ac:dyDescent="0.2">
      <c r="A85" s="4"/>
      <c r="B85" s="7"/>
      <c r="C85" s="5"/>
    </row>
    <row r="86" spans="1:3" x14ac:dyDescent="0.2">
      <c r="A86" s="4"/>
      <c r="B86" s="7"/>
      <c r="C86" s="5"/>
    </row>
    <row r="87" spans="1:3" x14ac:dyDescent="0.2">
      <c r="A87" s="4"/>
      <c r="B87" s="7"/>
      <c r="C87" s="5"/>
    </row>
    <row r="88" spans="1:3" x14ac:dyDescent="0.2">
      <c r="A88" s="4"/>
      <c r="B88" s="7"/>
      <c r="C88" s="5"/>
    </row>
    <row r="89" spans="1:3" x14ac:dyDescent="0.2">
      <c r="A89" s="4"/>
      <c r="B89" s="7"/>
      <c r="C89" s="5"/>
    </row>
    <row r="90" spans="1:3" x14ac:dyDescent="0.2">
      <c r="A90" s="4"/>
      <c r="B90" s="7"/>
      <c r="C90" s="5"/>
    </row>
    <row r="91" spans="1:3" x14ac:dyDescent="0.2">
      <c r="A91" s="4"/>
      <c r="B91" s="7"/>
      <c r="C91" s="5"/>
    </row>
    <row r="92" spans="1:3" x14ac:dyDescent="0.2">
      <c r="A92" s="4"/>
      <c r="B92" s="7"/>
      <c r="C92" s="5"/>
    </row>
    <row r="93" spans="1:3" x14ac:dyDescent="0.2">
      <c r="A93" s="4"/>
      <c r="B93" s="7"/>
      <c r="C93" s="5"/>
    </row>
    <row r="94" spans="1:3" x14ac:dyDescent="0.2">
      <c r="A94" s="4"/>
      <c r="B94" s="7"/>
      <c r="C94" s="5"/>
    </row>
    <row r="95" spans="1:3" x14ac:dyDescent="0.2">
      <c r="A95" s="4"/>
      <c r="B95" s="7"/>
      <c r="C95" s="5"/>
    </row>
    <row r="96" spans="1:3" x14ac:dyDescent="0.2">
      <c r="A96" s="4"/>
      <c r="B96" s="7"/>
      <c r="C96" s="5"/>
    </row>
    <row r="97" spans="1:3" x14ac:dyDescent="0.2">
      <c r="A97" s="4"/>
      <c r="B97" s="7"/>
      <c r="C97" s="5"/>
    </row>
    <row r="98" spans="1:3" x14ac:dyDescent="0.2">
      <c r="A98" s="4"/>
      <c r="B98" s="7"/>
      <c r="C98" s="5"/>
    </row>
    <row r="99" spans="1:3" x14ac:dyDescent="0.2">
      <c r="A99" s="4"/>
      <c r="B99" s="7"/>
      <c r="C99" s="5"/>
    </row>
    <row r="100" spans="1:3" x14ac:dyDescent="0.2">
      <c r="A100" s="4"/>
      <c r="B100" s="7"/>
      <c r="C100" s="5"/>
    </row>
    <row r="101" spans="1:3" x14ac:dyDescent="0.2">
      <c r="A101" s="4"/>
      <c r="B101" s="7"/>
      <c r="C101" s="5"/>
    </row>
    <row r="102" spans="1:3" x14ac:dyDescent="0.2">
      <c r="A102" s="4"/>
      <c r="B102" s="7"/>
      <c r="C102" s="5"/>
    </row>
    <row r="103" spans="1:3" x14ac:dyDescent="0.2">
      <c r="A103" s="4"/>
      <c r="B103" s="7"/>
      <c r="C103" s="5"/>
    </row>
    <row r="104" spans="1:3" x14ac:dyDescent="0.2">
      <c r="A104" s="4"/>
      <c r="B104" s="7"/>
      <c r="C104" s="5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>
    <oddHeader>&amp;C&amp;14Lista articoli&amp;R&amp;"Arial,Corsivo"&amp;11&amp;U&amp;A</oddHeader>
    <oddFooter>&amp;LAggiornato al &amp;D&amp;R&amp;F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5"/>
  <dimension ref="A1:L104"/>
  <sheetViews>
    <sheetView workbookViewId="0">
      <pane ySplit="1" topLeftCell="A2" activePane="bottomLeft" state="frozen"/>
      <selection activeCell="B17" sqref="B17:B18"/>
      <selection pane="bottomLeft" activeCell="B17" sqref="B17:B18"/>
    </sheetView>
  </sheetViews>
  <sheetFormatPr defaultRowHeight="12.75" x14ac:dyDescent="0.2"/>
  <cols>
    <col min="1" max="1" width="13.42578125" style="2" customWidth="1"/>
    <col min="2" max="2" width="51.7109375" style="6" customWidth="1"/>
    <col min="3" max="3" width="20.7109375" style="1" customWidth="1"/>
    <col min="4" max="4" width="18.42578125" style="3" customWidth="1"/>
    <col min="5" max="5" width="15.140625" style="3" customWidth="1"/>
    <col min="6" max="12" width="9.140625" style="3"/>
  </cols>
  <sheetData>
    <row r="1" spans="1:5" x14ac:dyDescent="0.2">
      <c r="A1" s="8" t="s">
        <v>0</v>
      </c>
      <c r="B1" s="9" t="s">
        <v>1</v>
      </c>
      <c r="C1" s="10" t="s">
        <v>4</v>
      </c>
    </row>
    <row r="2" spans="1:5" x14ac:dyDescent="0.2">
      <c r="A2" s="11"/>
      <c r="B2" s="30" t="s">
        <v>49</v>
      </c>
      <c r="C2" s="13" t="s">
        <v>50</v>
      </c>
    </row>
    <row r="3" spans="1:5" x14ac:dyDescent="0.2">
      <c r="A3" s="31"/>
      <c r="B3" s="32" t="s">
        <v>48</v>
      </c>
      <c r="C3" s="27" t="s">
        <v>50</v>
      </c>
    </row>
    <row r="4" spans="1:5" x14ac:dyDescent="0.2">
      <c r="A4" s="14" t="s">
        <v>2</v>
      </c>
      <c r="B4" s="15" t="s">
        <v>24</v>
      </c>
      <c r="C4" s="16">
        <v>25</v>
      </c>
    </row>
    <row r="5" spans="1:5" x14ac:dyDescent="0.2">
      <c r="A5" s="14" t="s">
        <v>2</v>
      </c>
      <c r="B5" s="15" t="s">
        <v>26</v>
      </c>
      <c r="C5" s="16">
        <v>28</v>
      </c>
      <c r="E5" s="3" t="s">
        <v>48</v>
      </c>
    </row>
    <row r="6" spans="1:5" x14ac:dyDescent="0.2">
      <c r="A6" s="14" t="s">
        <v>2</v>
      </c>
      <c r="B6" s="15" t="s">
        <v>28</v>
      </c>
      <c r="C6" s="16">
        <v>26</v>
      </c>
    </row>
    <row r="7" spans="1:5" x14ac:dyDescent="0.2">
      <c r="A7" s="14" t="s">
        <v>2</v>
      </c>
      <c r="B7" s="15" t="s">
        <v>27</v>
      </c>
      <c r="C7" s="16">
        <v>19</v>
      </c>
    </row>
    <row r="8" spans="1:5" x14ac:dyDescent="0.2">
      <c r="A8" s="14" t="s">
        <v>2</v>
      </c>
      <c r="B8" s="15" t="s">
        <v>51</v>
      </c>
      <c r="C8" s="16" t="s">
        <v>29</v>
      </c>
    </row>
    <row r="9" spans="1:5" x14ac:dyDescent="0.2">
      <c r="A9" s="14" t="s">
        <v>2</v>
      </c>
      <c r="B9" s="15" t="s">
        <v>52</v>
      </c>
      <c r="C9" s="16" t="s">
        <v>29</v>
      </c>
    </row>
    <row r="10" spans="1:5" x14ac:dyDescent="0.2">
      <c r="A10" s="14"/>
      <c r="B10" s="15" t="s">
        <v>48</v>
      </c>
      <c r="C10" s="16" t="s">
        <v>50</v>
      </c>
    </row>
    <row r="11" spans="1:5" x14ac:dyDescent="0.2">
      <c r="A11" s="14"/>
      <c r="B11" s="15" t="s">
        <v>48</v>
      </c>
      <c r="C11" s="16" t="s">
        <v>50</v>
      </c>
    </row>
    <row r="12" spans="1:5" x14ac:dyDescent="0.2">
      <c r="A12" s="14"/>
      <c r="B12" s="15" t="s">
        <v>48</v>
      </c>
      <c r="C12" s="16" t="s">
        <v>50</v>
      </c>
    </row>
    <row r="13" spans="1:5" x14ac:dyDescent="0.2">
      <c r="A13" s="20"/>
      <c r="B13" s="15" t="s">
        <v>48</v>
      </c>
      <c r="C13" s="22" t="s">
        <v>50</v>
      </c>
    </row>
    <row r="14" spans="1:5" x14ac:dyDescent="0.2">
      <c r="A14" s="20"/>
      <c r="B14" s="15" t="s">
        <v>48</v>
      </c>
      <c r="C14" s="22" t="s">
        <v>50</v>
      </c>
    </row>
    <row r="15" spans="1:5" x14ac:dyDescent="0.2">
      <c r="A15" s="17"/>
      <c r="B15" s="15" t="s">
        <v>48</v>
      </c>
      <c r="C15" s="19" t="s">
        <v>50</v>
      </c>
    </row>
    <row r="16" spans="1:5" x14ac:dyDescent="0.2">
      <c r="A16" s="24" t="s">
        <v>13</v>
      </c>
      <c r="B16" s="12" t="s">
        <v>14</v>
      </c>
      <c r="C16" s="28">
        <v>24</v>
      </c>
    </row>
    <row r="17" spans="1:3" x14ac:dyDescent="0.2">
      <c r="A17" s="23" t="s">
        <v>13</v>
      </c>
      <c r="B17" s="101" t="s">
        <v>124</v>
      </c>
      <c r="C17" s="29">
        <v>22</v>
      </c>
    </row>
    <row r="18" spans="1:3" x14ac:dyDescent="0.2">
      <c r="A18" s="23" t="s">
        <v>13</v>
      </c>
      <c r="B18" s="101" t="s">
        <v>125</v>
      </c>
      <c r="C18" s="29">
        <v>20</v>
      </c>
    </row>
    <row r="19" spans="1:3" x14ac:dyDescent="0.2">
      <c r="A19" s="23" t="s">
        <v>13</v>
      </c>
      <c r="B19" s="101" t="s">
        <v>105</v>
      </c>
      <c r="C19" s="29">
        <v>16</v>
      </c>
    </row>
    <row r="20" spans="1:3" x14ac:dyDescent="0.2">
      <c r="A20" s="23" t="s">
        <v>13</v>
      </c>
      <c r="B20" s="101" t="s">
        <v>106</v>
      </c>
      <c r="C20" s="29">
        <v>20</v>
      </c>
    </row>
    <row r="21" spans="1:3" x14ac:dyDescent="0.2">
      <c r="A21" s="103" t="s">
        <v>13</v>
      </c>
      <c r="B21" s="101" t="s">
        <v>107</v>
      </c>
      <c r="C21" s="102">
        <v>4.5</v>
      </c>
    </row>
    <row r="22" spans="1:3" x14ac:dyDescent="0.2">
      <c r="A22" s="23"/>
      <c r="B22" s="15" t="s">
        <v>48</v>
      </c>
      <c r="C22" s="29" t="s">
        <v>50</v>
      </c>
    </row>
    <row r="23" spans="1:3" x14ac:dyDescent="0.2">
      <c r="A23" s="25" t="s">
        <v>7</v>
      </c>
      <c r="B23" s="26" t="s">
        <v>9</v>
      </c>
      <c r="C23" s="27">
        <v>6</v>
      </c>
    </row>
    <row r="24" spans="1:3" x14ac:dyDescent="0.2">
      <c r="A24" s="14" t="s">
        <v>7</v>
      </c>
      <c r="B24" s="101" t="s">
        <v>121</v>
      </c>
      <c r="C24" s="16">
        <v>3.3</v>
      </c>
    </row>
    <row r="25" spans="1:3" x14ac:dyDescent="0.2">
      <c r="A25" s="14" t="s">
        <v>7</v>
      </c>
      <c r="B25" s="101" t="s">
        <v>123</v>
      </c>
      <c r="C25" s="16">
        <v>3.3</v>
      </c>
    </row>
    <row r="26" spans="1:3" x14ac:dyDescent="0.2">
      <c r="A26" s="14"/>
      <c r="B26" s="15" t="s">
        <v>48</v>
      </c>
      <c r="C26" s="16"/>
    </row>
    <row r="27" spans="1:3" x14ac:dyDescent="0.2">
      <c r="A27" s="14"/>
      <c r="B27" s="15" t="s">
        <v>48</v>
      </c>
      <c r="C27" s="16"/>
    </row>
    <row r="28" spans="1:3" x14ac:dyDescent="0.2">
      <c r="A28" s="14"/>
      <c r="B28" s="15" t="s">
        <v>48</v>
      </c>
      <c r="C28" s="16"/>
    </row>
    <row r="29" spans="1:3" x14ac:dyDescent="0.2">
      <c r="A29" s="17"/>
      <c r="B29" s="15" t="s">
        <v>48</v>
      </c>
      <c r="C29" s="19" t="s">
        <v>50</v>
      </c>
    </row>
    <row r="30" spans="1:3" x14ac:dyDescent="0.2">
      <c r="A30" s="11" t="s">
        <v>10</v>
      </c>
      <c r="B30" s="12" t="s">
        <v>11</v>
      </c>
      <c r="C30" s="13">
        <v>2.5</v>
      </c>
    </row>
    <row r="31" spans="1:3" x14ac:dyDescent="0.2">
      <c r="A31" s="14" t="s">
        <v>10</v>
      </c>
      <c r="B31" s="15" t="s">
        <v>12</v>
      </c>
      <c r="C31" s="16">
        <v>2.8</v>
      </c>
    </row>
    <row r="32" spans="1:3" x14ac:dyDescent="0.2">
      <c r="A32" s="14"/>
      <c r="B32" s="15" t="s">
        <v>48</v>
      </c>
      <c r="C32" s="16" t="s">
        <v>50</v>
      </c>
    </row>
    <row r="33" spans="1:3" x14ac:dyDescent="0.2">
      <c r="A33" s="17"/>
      <c r="B33" s="18" t="s">
        <v>48</v>
      </c>
      <c r="C33" s="19" t="s">
        <v>50</v>
      </c>
    </row>
    <row r="34" spans="1:3" x14ac:dyDescent="0.2">
      <c r="A34" s="31"/>
      <c r="B34" s="26" t="s">
        <v>25</v>
      </c>
      <c r="C34" s="27">
        <v>40</v>
      </c>
    </row>
    <row r="35" spans="1:3" x14ac:dyDescent="0.2">
      <c r="A35" s="17"/>
      <c r="B35" s="18" t="s">
        <v>48</v>
      </c>
      <c r="C35" s="19" t="s">
        <v>50</v>
      </c>
    </row>
    <row r="36" spans="1:3" x14ac:dyDescent="0.2">
      <c r="A36" s="4"/>
      <c r="B36" s="7"/>
      <c r="C36" s="5"/>
    </row>
    <row r="37" spans="1:3" x14ac:dyDescent="0.2">
      <c r="A37" s="4"/>
      <c r="B37" s="7"/>
      <c r="C37" s="5"/>
    </row>
    <row r="38" spans="1:3" x14ac:dyDescent="0.2">
      <c r="A38" s="4"/>
      <c r="B38" s="7"/>
      <c r="C38" s="5"/>
    </row>
    <row r="39" spans="1:3" x14ac:dyDescent="0.2">
      <c r="A39" s="4"/>
      <c r="B39" s="7"/>
      <c r="C39" s="5"/>
    </row>
    <row r="40" spans="1:3" x14ac:dyDescent="0.2">
      <c r="A40" s="4"/>
      <c r="B40" s="7"/>
      <c r="C40" s="5"/>
    </row>
    <row r="41" spans="1:3" x14ac:dyDescent="0.2">
      <c r="A41" s="4"/>
      <c r="B41" s="7"/>
      <c r="C41" s="5"/>
    </row>
    <row r="42" spans="1:3" x14ac:dyDescent="0.2">
      <c r="A42" s="4"/>
      <c r="B42" s="7"/>
      <c r="C42" s="5"/>
    </row>
    <row r="43" spans="1:3" x14ac:dyDescent="0.2">
      <c r="A43" s="4"/>
      <c r="B43" s="7"/>
      <c r="C43" s="5"/>
    </row>
    <row r="44" spans="1:3" x14ac:dyDescent="0.2">
      <c r="A44" s="4"/>
      <c r="B44" s="7"/>
      <c r="C44" s="5"/>
    </row>
    <row r="45" spans="1:3" x14ac:dyDescent="0.2">
      <c r="A45" s="4"/>
      <c r="B45" s="7"/>
      <c r="C45" s="5"/>
    </row>
    <row r="46" spans="1:3" x14ac:dyDescent="0.2">
      <c r="A46" s="4"/>
      <c r="B46" s="7"/>
      <c r="C46" s="5"/>
    </row>
    <row r="47" spans="1:3" x14ac:dyDescent="0.2">
      <c r="A47" s="4"/>
      <c r="B47" s="7"/>
      <c r="C47" s="5"/>
    </row>
    <row r="48" spans="1:3" x14ac:dyDescent="0.2">
      <c r="A48" s="4"/>
      <c r="B48" s="7"/>
      <c r="C48" s="5"/>
    </row>
    <row r="49" spans="1:3" x14ac:dyDescent="0.2">
      <c r="A49" s="4"/>
      <c r="B49" s="7"/>
      <c r="C49" s="5"/>
    </row>
    <row r="50" spans="1:3" x14ac:dyDescent="0.2">
      <c r="A50" s="4"/>
      <c r="B50" s="7"/>
      <c r="C50" s="5"/>
    </row>
    <row r="51" spans="1:3" x14ac:dyDescent="0.2">
      <c r="A51" s="4"/>
      <c r="B51" s="7"/>
      <c r="C51" s="5"/>
    </row>
    <row r="52" spans="1:3" x14ac:dyDescent="0.2">
      <c r="A52" s="4"/>
      <c r="B52" s="7"/>
      <c r="C52" s="5"/>
    </row>
    <row r="53" spans="1:3" x14ac:dyDescent="0.2">
      <c r="A53" s="4"/>
      <c r="B53" s="7"/>
      <c r="C53" s="5"/>
    </row>
    <row r="54" spans="1:3" x14ac:dyDescent="0.2">
      <c r="A54" s="4"/>
      <c r="B54" s="7"/>
      <c r="C54" s="5"/>
    </row>
    <row r="55" spans="1:3" x14ac:dyDescent="0.2">
      <c r="A55" s="4"/>
      <c r="B55" s="7"/>
      <c r="C55" s="5"/>
    </row>
    <row r="56" spans="1:3" x14ac:dyDescent="0.2">
      <c r="A56" s="4"/>
      <c r="B56" s="7"/>
      <c r="C56" s="5"/>
    </row>
    <row r="57" spans="1:3" x14ac:dyDescent="0.2">
      <c r="A57" s="4"/>
      <c r="B57" s="7"/>
      <c r="C57" s="5"/>
    </row>
    <row r="58" spans="1:3" x14ac:dyDescent="0.2">
      <c r="A58" s="4"/>
      <c r="B58" s="7"/>
      <c r="C58" s="5"/>
    </row>
    <row r="59" spans="1:3" x14ac:dyDescent="0.2">
      <c r="A59" s="4"/>
      <c r="B59" s="7"/>
      <c r="C59" s="5"/>
    </row>
    <row r="60" spans="1:3" x14ac:dyDescent="0.2">
      <c r="A60" s="4"/>
      <c r="B60" s="7"/>
      <c r="C60" s="5"/>
    </row>
    <row r="61" spans="1:3" x14ac:dyDescent="0.2">
      <c r="A61" s="4"/>
      <c r="B61" s="7"/>
      <c r="C61" s="5"/>
    </row>
    <row r="62" spans="1:3" x14ac:dyDescent="0.2">
      <c r="A62" s="4"/>
      <c r="B62" s="7"/>
      <c r="C62" s="5"/>
    </row>
    <row r="63" spans="1:3" x14ac:dyDescent="0.2">
      <c r="A63" s="4"/>
      <c r="B63" s="7"/>
      <c r="C63" s="5"/>
    </row>
    <row r="64" spans="1:3" x14ac:dyDescent="0.2">
      <c r="A64" s="4"/>
      <c r="B64" s="7"/>
      <c r="C64" s="5"/>
    </row>
    <row r="65" spans="1:3" x14ac:dyDescent="0.2">
      <c r="A65" s="4"/>
      <c r="B65" s="7"/>
      <c r="C65" s="5"/>
    </row>
    <row r="66" spans="1:3" x14ac:dyDescent="0.2">
      <c r="A66" s="4"/>
      <c r="B66" s="7"/>
      <c r="C66" s="5"/>
    </row>
    <row r="67" spans="1:3" x14ac:dyDescent="0.2">
      <c r="A67" s="4"/>
      <c r="B67" s="7"/>
      <c r="C67" s="5"/>
    </row>
    <row r="68" spans="1:3" x14ac:dyDescent="0.2">
      <c r="A68" s="4"/>
      <c r="B68" s="7"/>
      <c r="C68" s="5"/>
    </row>
    <row r="69" spans="1:3" x14ac:dyDescent="0.2">
      <c r="A69" s="4"/>
      <c r="B69" s="7"/>
      <c r="C69" s="5"/>
    </row>
    <row r="70" spans="1:3" x14ac:dyDescent="0.2">
      <c r="A70" s="4"/>
      <c r="B70" s="7"/>
      <c r="C70" s="5"/>
    </row>
    <row r="71" spans="1:3" x14ac:dyDescent="0.2">
      <c r="A71" s="4"/>
      <c r="B71" s="7"/>
      <c r="C71" s="5"/>
    </row>
    <row r="72" spans="1:3" x14ac:dyDescent="0.2">
      <c r="A72" s="4"/>
      <c r="B72" s="7"/>
      <c r="C72" s="5"/>
    </row>
    <row r="73" spans="1:3" x14ac:dyDescent="0.2">
      <c r="A73" s="4"/>
      <c r="B73" s="7"/>
      <c r="C73" s="5"/>
    </row>
    <row r="74" spans="1:3" x14ac:dyDescent="0.2">
      <c r="A74" s="4"/>
      <c r="B74" s="7"/>
      <c r="C74" s="5"/>
    </row>
    <row r="75" spans="1:3" x14ac:dyDescent="0.2">
      <c r="A75" s="4"/>
      <c r="B75" s="7"/>
      <c r="C75" s="5"/>
    </row>
    <row r="76" spans="1:3" x14ac:dyDescent="0.2">
      <c r="A76" s="4"/>
      <c r="B76" s="7"/>
      <c r="C76" s="5"/>
    </row>
    <row r="77" spans="1:3" x14ac:dyDescent="0.2">
      <c r="A77" s="4"/>
      <c r="B77" s="7"/>
      <c r="C77" s="5"/>
    </row>
    <row r="78" spans="1:3" x14ac:dyDescent="0.2">
      <c r="A78" s="4"/>
      <c r="B78" s="7"/>
      <c r="C78" s="5"/>
    </row>
    <row r="79" spans="1:3" x14ac:dyDescent="0.2">
      <c r="A79" s="4"/>
      <c r="B79" s="7"/>
      <c r="C79" s="5"/>
    </row>
    <row r="80" spans="1:3" x14ac:dyDescent="0.2">
      <c r="A80" s="4"/>
      <c r="B80" s="7"/>
      <c r="C80" s="5"/>
    </row>
    <row r="81" spans="1:3" x14ac:dyDescent="0.2">
      <c r="A81" s="4"/>
      <c r="B81" s="7"/>
      <c r="C81" s="5"/>
    </row>
    <row r="82" spans="1:3" x14ac:dyDescent="0.2">
      <c r="A82" s="4"/>
      <c r="B82" s="7"/>
      <c r="C82" s="5"/>
    </row>
    <row r="83" spans="1:3" x14ac:dyDescent="0.2">
      <c r="A83" s="4"/>
      <c r="B83" s="7"/>
      <c r="C83" s="5"/>
    </row>
    <row r="84" spans="1:3" x14ac:dyDescent="0.2">
      <c r="A84" s="4"/>
      <c r="B84" s="7"/>
      <c r="C84" s="5"/>
    </row>
    <row r="85" spans="1:3" x14ac:dyDescent="0.2">
      <c r="A85" s="4"/>
      <c r="B85" s="7"/>
      <c r="C85" s="5"/>
    </row>
    <row r="86" spans="1:3" x14ac:dyDescent="0.2">
      <c r="A86" s="4"/>
      <c r="B86" s="7"/>
      <c r="C86" s="5"/>
    </row>
    <row r="87" spans="1:3" x14ac:dyDescent="0.2">
      <c r="A87" s="4"/>
      <c r="B87" s="7"/>
      <c r="C87" s="5"/>
    </row>
    <row r="88" spans="1:3" x14ac:dyDescent="0.2">
      <c r="A88" s="4"/>
      <c r="B88" s="7"/>
      <c r="C88" s="5"/>
    </row>
    <row r="89" spans="1:3" x14ac:dyDescent="0.2">
      <c r="A89" s="4"/>
      <c r="B89" s="7"/>
      <c r="C89" s="5"/>
    </row>
    <row r="90" spans="1:3" x14ac:dyDescent="0.2">
      <c r="A90" s="4"/>
      <c r="B90" s="7"/>
      <c r="C90" s="5"/>
    </row>
    <row r="91" spans="1:3" x14ac:dyDescent="0.2">
      <c r="A91" s="4"/>
      <c r="B91" s="7"/>
      <c r="C91" s="5"/>
    </row>
    <row r="92" spans="1:3" x14ac:dyDescent="0.2">
      <c r="A92" s="4"/>
      <c r="B92" s="7"/>
      <c r="C92" s="5"/>
    </row>
    <row r="93" spans="1:3" x14ac:dyDescent="0.2">
      <c r="A93" s="4"/>
      <c r="B93" s="7"/>
      <c r="C93" s="5"/>
    </row>
    <row r="94" spans="1:3" x14ac:dyDescent="0.2">
      <c r="A94" s="4"/>
      <c r="B94" s="7"/>
      <c r="C94" s="5"/>
    </row>
    <row r="95" spans="1:3" x14ac:dyDescent="0.2">
      <c r="A95" s="4"/>
      <c r="B95" s="7"/>
      <c r="C95" s="5"/>
    </row>
    <row r="96" spans="1:3" x14ac:dyDescent="0.2">
      <c r="A96" s="4"/>
      <c r="B96" s="7"/>
      <c r="C96" s="5"/>
    </row>
    <row r="97" spans="1:3" x14ac:dyDescent="0.2">
      <c r="A97" s="4"/>
      <c r="B97" s="7"/>
      <c r="C97" s="5"/>
    </row>
    <row r="98" spans="1:3" x14ac:dyDescent="0.2">
      <c r="A98" s="4"/>
      <c r="B98" s="7"/>
      <c r="C98" s="5"/>
    </row>
    <row r="99" spans="1:3" x14ac:dyDescent="0.2">
      <c r="A99" s="4"/>
      <c r="B99" s="7"/>
      <c r="C99" s="5"/>
    </row>
    <row r="100" spans="1:3" x14ac:dyDescent="0.2">
      <c r="A100" s="4"/>
      <c r="B100" s="7"/>
      <c r="C100" s="5"/>
    </row>
    <row r="101" spans="1:3" x14ac:dyDescent="0.2">
      <c r="A101" s="4"/>
      <c r="B101" s="7"/>
      <c r="C101" s="5"/>
    </row>
    <row r="102" spans="1:3" x14ac:dyDescent="0.2">
      <c r="A102" s="4"/>
      <c r="B102" s="7"/>
      <c r="C102" s="5"/>
    </row>
    <row r="103" spans="1:3" x14ac:dyDescent="0.2">
      <c r="A103" s="4"/>
      <c r="B103" s="7"/>
      <c r="C103" s="5"/>
    </row>
    <row r="104" spans="1:3" x14ac:dyDescent="0.2">
      <c r="A104" s="4"/>
      <c r="B104" s="7"/>
      <c r="C104" s="5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>
    <oddHeader>&amp;C&amp;14Lista articoli&amp;R&amp;"Arial,Corsivo"&amp;11&amp;U&amp;A</oddHeader>
    <oddFooter>&amp;LAggiornato al &amp;D&amp;R&amp;F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/>
  <dimension ref="A1:L97"/>
  <sheetViews>
    <sheetView workbookViewId="0">
      <pane ySplit="1" topLeftCell="A2" activePane="bottomLeft" state="frozen"/>
      <selection activeCell="B17" sqref="B17:B18"/>
      <selection pane="bottomLeft" activeCell="B17" sqref="B17:B18"/>
    </sheetView>
  </sheetViews>
  <sheetFormatPr defaultRowHeight="12.75" x14ac:dyDescent="0.2"/>
  <cols>
    <col min="1" max="1" width="13.42578125" style="2" customWidth="1"/>
    <col min="2" max="2" width="51.7109375" style="6" customWidth="1"/>
    <col min="3" max="3" width="20.7109375" style="1" customWidth="1"/>
    <col min="4" max="4" width="18.42578125" style="3" customWidth="1"/>
    <col min="5" max="5" width="15.140625" style="3" customWidth="1"/>
    <col min="6" max="12" width="9.140625" style="3"/>
  </cols>
  <sheetData>
    <row r="1" spans="1:3" x14ac:dyDescent="0.2">
      <c r="A1" s="8"/>
      <c r="B1" s="9" t="s">
        <v>1</v>
      </c>
      <c r="C1" s="10" t="s">
        <v>4</v>
      </c>
    </row>
    <row r="2" spans="1:3" x14ac:dyDescent="0.2">
      <c r="A2" s="11"/>
      <c r="B2" s="30" t="s">
        <v>48</v>
      </c>
      <c r="C2" s="13" t="s">
        <v>50</v>
      </c>
    </row>
    <row r="3" spans="1:3" x14ac:dyDescent="0.2">
      <c r="A3" s="14"/>
      <c r="B3" s="52" t="s">
        <v>68</v>
      </c>
      <c r="C3" s="22" t="s">
        <v>50</v>
      </c>
    </row>
    <row r="4" spans="1:3" x14ac:dyDescent="0.2">
      <c r="A4" s="14" t="s">
        <v>2</v>
      </c>
      <c r="B4" s="15" t="s">
        <v>3</v>
      </c>
      <c r="C4" s="16">
        <v>1.5</v>
      </c>
    </row>
    <row r="5" spans="1:3" x14ac:dyDescent="0.2">
      <c r="A5" s="14" t="s">
        <v>2</v>
      </c>
      <c r="B5" s="15" t="s">
        <v>65</v>
      </c>
      <c r="C5" s="16">
        <v>1.5</v>
      </c>
    </row>
    <row r="6" spans="1:3" x14ac:dyDescent="0.2">
      <c r="A6" s="14" t="s">
        <v>2</v>
      </c>
      <c r="B6" s="15" t="s">
        <v>5</v>
      </c>
      <c r="C6" s="16">
        <v>3</v>
      </c>
    </row>
    <row r="7" spans="1:3" x14ac:dyDescent="0.2">
      <c r="A7" s="14" t="s">
        <v>2</v>
      </c>
      <c r="B7" s="15" t="s">
        <v>59</v>
      </c>
      <c r="C7" s="16">
        <v>3</v>
      </c>
    </row>
    <row r="8" spans="1:3" x14ac:dyDescent="0.2">
      <c r="A8" s="14" t="s">
        <v>2</v>
      </c>
      <c r="B8" s="15" t="s">
        <v>6</v>
      </c>
      <c r="C8" s="16">
        <v>1.6</v>
      </c>
    </row>
    <row r="9" spans="1:3" x14ac:dyDescent="0.2">
      <c r="A9" s="14" t="s">
        <v>7</v>
      </c>
      <c r="B9" s="15" t="s">
        <v>8</v>
      </c>
      <c r="C9" s="16">
        <v>3.3</v>
      </c>
    </row>
    <row r="10" spans="1:3" x14ac:dyDescent="0.2">
      <c r="A10" s="14" t="s">
        <v>7</v>
      </c>
      <c r="B10" s="15" t="s">
        <v>9</v>
      </c>
      <c r="C10" s="16">
        <v>6</v>
      </c>
    </row>
    <row r="11" spans="1:3" x14ac:dyDescent="0.2">
      <c r="A11" s="14" t="s">
        <v>7</v>
      </c>
      <c r="B11" s="101" t="s">
        <v>121</v>
      </c>
      <c r="C11" s="16">
        <v>3.3</v>
      </c>
    </row>
    <row r="12" spans="1:3" x14ac:dyDescent="0.2">
      <c r="A12" s="14" t="s">
        <v>7</v>
      </c>
      <c r="B12" s="101" t="s">
        <v>123</v>
      </c>
      <c r="C12" s="16">
        <v>3.3</v>
      </c>
    </row>
    <row r="13" spans="1:3" x14ac:dyDescent="0.2">
      <c r="A13" s="14" t="s">
        <v>7</v>
      </c>
      <c r="B13" s="101" t="s">
        <v>122</v>
      </c>
      <c r="C13" s="16">
        <v>3.3</v>
      </c>
    </row>
    <row r="14" spans="1:3" x14ac:dyDescent="0.2">
      <c r="A14" s="14" t="s">
        <v>10</v>
      </c>
      <c r="B14" s="15" t="s">
        <v>11</v>
      </c>
      <c r="C14" s="16">
        <v>2.5</v>
      </c>
    </row>
    <row r="15" spans="1:3" x14ac:dyDescent="0.2">
      <c r="A15" s="17"/>
      <c r="B15" s="18" t="s">
        <v>48</v>
      </c>
      <c r="C15" s="19"/>
    </row>
    <row r="16" spans="1:3" x14ac:dyDescent="0.2">
      <c r="A16" s="24"/>
      <c r="B16" s="51" t="s">
        <v>66</v>
      </c>
      <c r="C16" s="13" t="s">
        <v>50</v>
      </c>
    </row>
    <row r="17" spans="1:3" x14ac:dyDescent="0.2">
      <c r="A17" s="14"/>
      <c r="B17" s="15" t="s">
        <v>79</v>
      </c>
      <c r="C17" s="16">
        <v>18</v>
      </c>
    </row>
    <row r="18" spans="1:3" x14ac:dyDescent="0.2">
      <c r="A18" s="14"/>
      <c r="B18" s="15" t="s">
        <v>51</v>
      </c>
      <c r="C18" s="16" t="s">
        <v>29</v>
      </c>
    </row>
    <row r="19" spans="1:3" x14ac:dyDescent="0.2">
      <c r="A19" s="11"/>
      <c r="B19" s="30" t="s">
        <v>67</v>
      </c>
      <c r="C19" s="13" t="s">
        <v>50</v>
      </c>
    </row>
    <row r="20" spans="1:3" x14ac:dyDescent="0.2">
      <c r="A20" s="14" t="s">
        <v>2</v>
      </c>
      <c r="B20" s="15" t="s">
        <v>65</v>
      </c>
      <c r="C20" s="16">
        <v>1.5</v>
      </c>
    </row>
    <row r="21" spans="1:3" x14ac:dyDescent="0.2">
      <c r="A21" s="14" t="s">
        <v>2</v>
      </c>
      <c r="B21" s="15" t="s">
        <v>59</v>
      </c>
      <c r="C21" s="16">
        <v>3</v>
      </c>
    </row>
    <row r="22" spans="1:3" x14ac:dyDescent="0.2">
      <c r="A22" s="14" t="s">
        <v>2</v>
      </c>
      <c r="B22" s="15" t="s">
        <v>6</v>
      </c>
      <c r="C22" s="16">
        <v>1.65</v>
      </c>
    </row>
    <row r="23" spans="1:3" x14ac:dyDescent="0.2">
      <c r="A23" s="14" t="s">
        <v>7</v>
      </c>
      <c r="B23" s="15" t="s">
        <v>8</v>
      </c>
      <c r="C23" s="16">
        <v>3.3</v>
      </c>
    </row>
    <row r="24" spans="1:3" x14ac:dyDescent="0.2">
      <c r="A24" s="14" t="s">
        <v>7</v>
      </c>
      <c r="B24" s="15" t="s">
        <v>9</v>
      </c>
      <c r="C24" s="16">
        <v>6</v>
      </c>
    </row>
    <row r="25" spans="1:3" x14ac:dyDescent="0.2">
      <c r="A25" s="14" t="s">
        <v>7</v>
      </c>
      <c r="B25" s="101" t="s">
        <v>121</v>
      </c>
      <c r="C25" s="16">
        <v>3.3</v>
      </c>
    </row>
    <row r="26" spans="1:3" x14ac:dyDescent="0.2">
      <c r="A26" s="14" t="s">
        <v>7</v>
      </c>
      <c r="B26" s="101" t="s">
        <v>123</v>
      </c>
      <c r="C26" s="16">
        <v>3.3</v>
      </c>
    </row>
    <row r="27" spans="1:3" x14ac:dyDescent="0.2">
      <c r="A27" s="14" t="s">
        <v>7</v>
      </c>
      <c r="B27" s="101" t="s">
        <v>122</v>
      </c>
      <c r="C27" s="16">
        <v>3.3</v>
      </c>
    </row>
    <row r="28" spans="1:3" x14ac:dyDescent="0.2">
      <c r="A28" s="17" t="s">
        <v>10</v>
      </c>
      <c r="B28" s="18" t="s">
        <v>11</v>
      </c>
      <c r="C28" s="19">
        <v>2.5</v>
      </c>
    </row>
    <row r="29" spans="1:3" x14ac:dyDescent="0.2">
      <c r="A29" s="4"/>
      <c r="B29" s="7"/>
      <c r="C29" s="53"/>
    </row>
    <row r="30" spans="1:3" x14ac:dyDescent="0.2">
      <c r="A30" s="4"/>
      <c r="B30" s="7"/>
      <c r="C30" s="53" t="s">
        <v>50</v>
      </c>
    </row>
    <row r="31" spans="1:3" x14ac:dyDescent="0.2">
      <c r="A31" s="4"/>
      <c r="B31" s="7"/>
      <c r="C31" s="53" t="s">
        <v>50</v>
      </c>
    </row>
    <row r="32" spans="1:3" x14ac:dyDescent="0.2">
      <c r="A32" s="4"/>
      <c r="B32" s="7"/>
      <c r="C32" s="53" t="s">
        <v>50</v>
      </c>
    </row>
    <row r="33" spans="1:3" x14ac:dyDescent="0.2">
      <c r="A33" s="4"/>
      <c r="B33" s="7"/>
      <c r="C33" s="53"/>
    </row>
    <row r="34" spans="1:3" x14ac:dyDescent="0.2">
      <c r="A34" s="4"/>
      <c r="B34" s="7"/>
      <c r="C34" s="53" t="s">
        <v>50</v>
      </c>
    </row>
    <row r="35" spans="1:3" x14ac:dyDescent="0.2">
      <c r="A35" s="4"/>
      <c r="B35" s="7"/>
      <c r="C35" s="5"/>
    </row>
    <row r="36" spans="1:3" x14ac:dyDescent="0.2">
      <c r="A36" s="4"/>
      <c r="B36" s="7"/>
      <c r="C36" s="5"/>
    </row>
    <row r="37" spans="1:3" x14ac:dyDescent="0.2">
      <c r="A37" s="4"/>
      <c r="B37" s="7"/>
      <c r="C37" s="5"/>
    </row>
    <row r="38" spans="1:3" x14ac:dyDescent="0.2">
      <c r="A38" s="4"/>
      <c r="B38" s="7"/>
      <c r="C38" s="5"/>
    </row>
    <row r="39" spans="1:3" x14ac:dyDescent="0.2">
      <c r="A39" s="4"/>
      <c r="B39" s="7"/>
      <c r="C39" s="5"/>
    </row>
    <row r="40" spans="1:3" x14ac:dyDescent="0.2">
      <c r="A40" s="4"/>
      <c r="B40" s="7"/>
      <c r="C40" s="5"/>
    </row>
    <row r="41" spans="1:3" x14ac:dyDescent="0.2">
      <c r="A41" s="4"/>
      <c r="B41" s="7"/>
      <c r="C41" s="5"/>
    </row>
    <row r="42" spans="1:3" x14ac:dyDescent="0.2">
      <c r="A42" s="4"/>
      <c r="B42" s="7"/>
      <c r="C42" s="5"/>
    </row>
    <row r="43" spans="1:3" x14ac:dyDescent="0.2">
      <c r="A43" s="4"/>
      <c r="B43" s="7"/>
      <c r="C43" s="5"/>
    </row>
    <row r="44" spans="1:3" x14ac:dyDescent="0.2">
      <c r="A44" s="4"/>
      <c r="B44" s="7"/>
      <c r="C44" s="5"/>
    </row>
    <row r="45" spans="1:3" x14ac:dyDescent="0.2">
      <c r="A45" s="4"/>
      <c r="B45" s="7"/>
      <c r="C45" s="5"/>
    </row>
    <row r="46" spans="1:3" x14ac:dyDescent="0.2">
      <c r="A46" s="4"/>
      <c r="B46" s="7"/>
      <c r="C46" s="5"/>
    </row>
    <row r="47" spans="1:3" x14ac:dyDescent="0.2">
      <c r="A47" s="4"/>
      <c r="B47" s="7"/>
      <c r="C47" s="5"/>
    </row>
    <row r="48" spans="1:3" x14ac:dyDescent="0.2">
      <c r="A48" s="4"/>
      <c r="B48" s="7"/>
      <c r="C48" s="5"/>
    </row>
    <row r="49" spans="1:3" x14ac:dyDescent="0.2">
      <c r="A49" s="4"/>
      <c r="B49" s="7"/>
      <c r="C49" s="5"/>
    </row>
    <row r="50" spans="1:3" x14ac:dyDescent="0.2">
      <c r="A50" s="4"/>
      <c r="B50" s="7"/>
      <c r="C50" s="5"/>
    </row>
    <row r="51" spans="1:3" x14ac:dyDescent="0.2">
      <c r="A51" s="4"/>
      <c r="B51" s="7"/>
      <c r="C51" s="5"/>
    </row>
    <row r="52" spans="1:3" x14ac:dyDescent="0.2">
      <c r="A52" s="4"/>
      <c r="B52" s="7"/>
      <c r="C52" s="5"/>
    </row>
    <row r="53" spans="1:3" x14ac:dyDescent="0.2">
      <c r="A53" s="4"/>
      <c r="B53" s="7"/>
      <c r="C53" s="5"/>
    </row>
    <row r="54" spans="1:3" x14ac:dyDescent="0.2">
      <c r="A54" s="4"/>
      <c r="B54" s="7"/>
      <c r="C54" s="5"/>
    </row>
    <row r="55" spans="1:3" x14ac:dyDescent="0.2">
      <c r="A55" s="4"/>
      <c r="B55" s="7"/>
      <c r="C55" s="5"/>
    </row>
    <row r="56" spans="1:3" x14ac:dyDescent="0.2">
      <c r="A56" s="4"/>
      <c r="B56" s="7"/>
      <c r="C56" s="5"/>
    </row>
    <row r="57" spans="1:3" x14ac:dyDescent="0.2">
      <c r="A57" s="4"/>
      <c r="B57" s="7"/>
      <c r="C57" s="5"/>
    </row>
    <row r="58" spans="1:3" x14ac:dyDescent="0.2">
      <c r="A58" s="4"/>
      <c r="B58" s="7"/>
      <c r="C58" s="5"/>
    </row>
    <row r="59" spans="1:3" x14ac:dyDescent="0.2">
      <c r="A59" s="4"/>
      <c r="B59" s="7"/>
      <c r="C59" s="5"/>
    </row>
    <row r="60" spans="1:3" x14ac:dyDescent="0.2">
      <c r="A60" s="4"/>
      <c r="B60" s="7"/>
      <c r="C60" s="5"/>
    </row>
    <row r="61" spans="1:3" x14ac:dyDescent="0.2">
      <c r="A61" s="4"/>
      <c r="B61" s="7"/>
      <c r="C61" s="5"/>
    </row>
    <row r="62" spans="1:3" x14ac:dyDescent="0.2">
      <c r="A62" s="4"/>
      <c r="B62" s="7"/>
      <c r="C62" s="5"/>
    </row>
    <row r="63" spans="1:3" x14ac:dyDescent="0.2">
      <c r="A63" s="4"/>
      <c r="B63" s="7"/>
      <c r="C63" s="5"/>
    </row>
    <row r="64" spans="1:3" x14ac:dyDescent="0.2">
      <c r="A64" s="4"/>
      <c r="B64" s="7"/>
      <c r="C64" s="5"/>
    </row>
    <row r="65" spans="1:3" x14ac:dyDescent="0.2">
      <c r="A65" s="4"/>
      <c r="B65" s="7"/>
      <c r="C65" s="5"/>
    </row>
    <row r="66" spans="1:3" x14ac:dyDescent="0.2">
      <c r="A66" s="4"/>
      <c r="B66" s="7"/>
      <c r="C66" s="5"/>
    </row>
    <row r="67" spans="1:3" x14ac:dyDescent="0.2">
      <c r="A67" s="4"/>
      <c r="B67" s="7"/>
      <c r="C67" s="5"/>
    </row>
    <row r="68" spans="1:3" x14ac:dyDescent="0.2">
      <c r="A68" s="4"/>
      <c r="B68" s="7"/>
      <c r="C68" s="5"/>
    </row>
    <row r="69" spans="1:3" x14ac:dyDescent="0.2">
      <c r="A69" s="4"/>
      <c r="B69" s="7"/>
      <c r="C69" s="5"/>
    </row>
    <row r="70" spans="1:3" x14ac:dyDescent="0.2">
      <c r="A70" s="4"/>
      <c r="B70" s="7"/>
      <c r="C70" s="5"/>
    </row>
    <row r="71" spans="1:3" x14ac:dyDescent="0.2">
      <c r="A71" s="4"/>
      <c r="B71" s="7"/>
      <c r="C71" s="5"/>
    </row>
    <row r="72" spans="1:3" x14ac:dyDescent="0.2">
      <c r="A72" s="4"/>
      <c r="B72" s="7"/>
      <c r="C72" s="5"/>
    </row>
    <row r="73" spans="1:3" x14ac:dyDescent="0.2">
      <c r="A73" s="4"/>
      <c r="B73" s="7"/>
      <c r="C73" s="5"/>
    </row>
    <row r="74" spans="1:3" x14ac:dyDescent="0.2">
      <c r="A74" s="4"/>
      <c r="B74" s="7"/>
      <c r="C74" s="5"/>
    </row>
    <row r="75" spans="1:3" x14ac:dyDescent="0.2">
      <c r="A75" s="4"/>
      <c r="B75" s="7"/>
      <c r="C75" s="5"/>
    </row>
    <row r="76" spans="1:3" x14ac:dyDescent="0.2">
      <c r="A76" s="4"/>
      <c r="B76" s="7"/>
      <c r="C76" s="5"/>
    </row>
    <row r="77" spans="1:3" x14ac:dyDescent="0.2">
      <c r="A77" s="4"/>
      <c r="B77" s="7"/>
      <c r="C77" s="5"/>
    </row>
    <row r="78" spans="1:3" x14ac:dyDescent="0.2">
      <c r="A78" s="4"/>
      <c r="B78" s="7"/>
      <c r="C78" s="5"/>
    </row>
    <row r="79" spans="1:3" x14ac:dyDescent="0.2">
      <c r="A79" s="4"/>
      <c r="B79" s="7"/>
      <c r="C79" s="5"/>
    </row>
    <row r="80" spans="1:3" x14ac:dyDescent="0.2">
      <c r="A80" s="4"/>
      <c r="B80" s="7"/>
      <c r="C80" s="5"/>
    </row>
    <row r="81" spans="1:3" x14ac:dyDescent="0.2">
      <c r="A81" s="4"/>
      <c r="B81" s="7"/>
      <c r="C81" s="5"/>
    </row>
    <row r="82" spans="1:3" x14ac:dyDescent="0.2">
      <c r="A82" s="4"/>
      <c r="B82" s="7"/>
      <c r="C82" s="5"/>
    </row>
    <row r="83" spans="1:3" x14ac:dyDescent="0.2">
      <c r="A83" s="4"/>
      <c r="B83" s="7"/>
      <c r="C83" s="5"/>
    </row>
    <row r="84" spans="1:3" x14ac:dyDescent="0.2">
      <c r="A84" s="4"/>
      <c r="B84" s="7"/>
      <c r="C84" s="5"/>
    </row>
    <row r="85" spans="1:3" x14ac:dyDescent="0.2">
      <c r="A85" s="4"/>
      <c r="B85" s="7"/>
      <c r="C85" s="5"/>
    </row>
    <row r="86" spans="1:3" x14ac:dyDescent="0.2">
      <c r="A86" s="4"/>
      <c r="B86" s="7"/>
      <c r="C86" s="5"/>
    </row>
    <row r="87" spans="1:3" x14ac:dyDescent="0.2">
      <c r="A87" s="4"/>
      <c r="B87" s="7"/>
      <c r="C87" s="5"/>
    </row>
    <row r="88" spans="1:3" x14ac:dyDescent="0.2">
      <c r="A88" s="4"/>
      <c r="B88" s="7"/>
      <c r="C88" s="5"/>
    </row>
    <row r="89" spans="1:3" x14ac:dyDescent="0.2">
      <c r="A89" s="4"/>
      <c r="B89" s="7"/>
      <c r="C89" s="5"/>
    </row>
    <row r="90" spans="1:3" x14ac:dyDescent="0.2">
      <c r="A90" s="4"/>
      <c r="B90" s="7"/>
      <c r="C90" s="5"/>
    </row>
    <row r="91" spans="1:3" x14ac:dyDescent="0.2">
      <c r="A91" s="4"/>
      <c r="B91" s="7"/>
      <c r="C91" s="5"/>
    </row>
    <row r="92" spans="1:3" x14ac:dyDescent="0.2">
      <c r="A92" s="4"/>
      <c r="B92" s="7"/>
      <c r="C92" s="5"/>
    </row>
    <row r="93" spans="1:3" x14ac:dyDescent="0.2">
      <c r="A93" s="4"/>
      <c r="B93" s="7"/>
      <c r="C93" s="5"/>
    </row>
    <row r="94" spans="1:3" x14ac:dyDescent="0.2">
      <c r="A94" s="4"/>
      <c r="B94" s="7"/>
      <c r="C94" s="5"/>
    </row>
    <row r="95" spans="1:3" x14ac:dyDescent="0.2">
      <c r="A95" s="4"/>
      <c r="B95" s="7"/>
      <c r="C95" s="5"/>
    </row>
    <row r="96" spans="1:3" x14ac:dyDescent="0.2">
      <c r="A96" s="4"/>
      <c r="B96" s="7"/>
      <c r="C96" s="5"/>
    </row>
    <row r="97" spans="1:3" x14ac:dyDescent="0.2">
      <c r="A97" s="4"/>
      <c r="B97" s="7"/>
      <c r="C97" s="5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>
    <oddHeader>&amp;C&amp;14Lista articoli&amp;R&amp;"Arial,Corsivo"&amp;11&amp;U&amp;A</oddHeader>
    <oddFooter>&amp;LAggiornato al &amp;D&amp;R&amp;F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6"/>
  <dimension ref="A1:L88"/>
  <sheetViews>
    <sheetView workbookViewId="0">
      <pane ySplit="1" topLeftCell="A2" activePane="bottomLeft" state="frozen"/>
      <selection activeCell="B17" sqref="B17:B18"/>
      <selection pane="bottomLeft" activeCell="B17" sqref="B17:B18"/>
    </sheetView>
  </sheetViews>
  <sheetFormatPr defaultRowHeight="12.75" x14ac:dyDescent="0.2"/>
  <cols>
    <col min="1" max="1" width="13.42578125" style="2" customWidth="1"/>
    <col min="2" max="2" width="51.7109375" style="6" customWidth="1"/>
    <col min="3" max="3" width="20.7109375" style="1" customWidth="1"/>
    <col min="4" max="4" width="18.42578125" style="3" customWidth="1"/>
    <col min="5" max="5" width="15.140625" style="3" customWidth="1"/>
    <col min="6" max="12" width="9.140625" style="3"/>
  </cols>
  <sheetData>
    <row r="1" spans="1:3" x14ac:dyDescent="0.2">
      <c r="A1" s="8" t="s">
        <v>0</v>
      </c>
      <c r="B1" s="9" t="s">
        <v>1</v>
      </c>
      <c r="C1" s="10" t="s">
        <v>4</v>
      </c>
    </row>
    <row r="2" spans="1:3" x14ac:dyDescent="0.2">
      <c r="A2" s="11" t="s">
        <v>2</v>
      </c>
      <c r="B2" s="12"/>
      <c r="C2" s="13"/>
    </row>
    <row r="3" spans="1:3" x14ac:dyDescent="0.2">
      <c r="A3" s="14"/>
      <c r="B3" s="15"/>
      <c r="C3" s="16"/>
    </row>
    <row r="4" spans="1:3" x14ac:dyDescent="0.2">
      <c r="A4" s="14"/>
      <c r="B4" s="15"/>
      <c r="C4" s="16"/>
    </row>
    <row r="5" spans="1:3" x14ac:dyDescent="0.2">
      <c r="A5" s="14"/>
      <c r="B5" s="15"/>
      <c r="C5" s="16"/>
    </row>
    <row r="6" spans="1:3" x14ac:dyDescent="0.2">
      <c r="A6" s="14"/>
      <c r="B6" s="15"/>
      <c r="C6" s="16"/>
    </row>
    <row r="7" spans="1:3" x14ac:dyDescent="0.2">
      <c r="A7" s="17"/>
      <c r="B7" s="18"/>
      <c r="C7" s="19"/>
    </row>
    <row r="8" spans="1:3" x14ac:dyDescent="0.2">
      <c r="A8" s="11" t="s">
        <v>7</v>
      </c>
      <c r="B8" s="12"/>
      <c r="C8" s="13"/>
    </row>
    <row r="9" spans="1:3" x14ac:dyDescent="0.2">
      <c r="A9" s="14"/>
      <c r="B9" s="15"/>
      <c r="C9" s="16"/>
    </row>
    <row r="10" spans="1:3" x14ac:dyDescent="0.2">
      <c r="A10" s="14"/>
      <c r="B10" s="15"/>
      <c r="C10" s="16"/>
    </row>
    <row r="11" spans="1:3" x14ac:dyDescent="0.2">
      <c r="A11" s="14"/>
      <c r="B11" s="15"/>
      <c r="C11" s="16"/>
    </row>
    <row r="12" spans="1:3" x14ac:dyDescent="0.2">
      <c r="A12" s="14"/>
      <c r="B12" s="15"/>
      <c r="C12" s="16"/>
    </row>
    <row r="13" spans="1:3" x14ac:dyDescent="0.2">
      <c r="A13" s="17"/>
      <c r="B13" s="18"/>
      <c r="C13" s="19"/>
    </row>
    <row r="14" spans="1:3" x14ac:dyDescent="0.2">
      <c r="A14" s="11" t="s">
        <v>10</v>
      </c>
      <c r="B14" s="12"/>
      <c r="C14" s="13"/>
    </row>
    <row r="15" spans="1:3" x14ac:dyDescent="0.2">
      <c r="A15" s="14"/>
      <c r="B15" s="15"/>
      <c r="C15" s="16"/>
    </row>
    <row r="16" spans="1:3" x14ac:dyDescent="0.2">
      <c r="A16" s="14"/>
      <c r="B16" s="15"/>
      <c r="C16" s="16"/>
    </row>
    <row r="17" spans="1:3" x14ac:dyDescent="0.2">
      <c r="A17" s="14"/>
      <c r="B17" s="15"/>
      <c r="C17" s="16"/>
    </row>
    <row r="18" spans="1:3" x14ac:dyDescent="0.2">
      <c r="A18" s="14"/>
      <c r="B18" s="15"/>
      <c r="C18" s="16"/>
    </row>
    <row r="19" spans="1:3" x14ac:dyDescent="0.2">
      <c r="A19" s="17"/>
      <c r="B19" s="18"/>
      <c r="C19" s="19"/>
    </row>
    <row r="20" spans="1:3" x14ac:dyDescent="0.2">
      <c r="A20" s="4"/>
      <c r="B20" s="7"/>
      <c r="C20" s="5"/>
    </row>
    <row r="21" spans="1:3" x14ac:dyDescent="0.2">
      <c r="A21" s="4"/>
      <c r="B21" s="7"/>
      <c r="C21" s="5"/>
    </row>
    <row r="22" spans="1:3" x14ac:dyDescent="0.2">
      <c r="A22" s="4"/>
      <c r="B22" s="7"/>
      <c r="C22" s="5"/>
    </row>
    <row r="23" spans="1:3" x14ac:dyDescent="0.2">
      <c r="A23" s="4"/>
      <c r="B23" s="7"/>
      <c r="C23" s="5"/>
    </row>
    <row r="24" spans="1:3" x14ac:dyDescent="0.2">
      <c r="A24" s="4"/>
      <c r="B24" s="7"/>
      <c r="C24" s="5"/>
    </row>
    <row r="25" spans="1:3" x14ac:dyDescent="0.2">
      <c r="A25" s="4"/>
      <c r="B25" s="7"/>
      <c r="C25" s="5"/>
    </row>
    <row r="26" spans="1:3" x14ac:dyDescent="0.2">
      <c r="A26" s="4"/>
      <c r="B26" s="7"/>
      <c r="C26" s="5"/>
    </row>
    <row r="27" spans="1:3" x14ac:dyDescent="0.2">
      <c r="A27" s="4"/>
      <c r="B27" s="7"/>
      <c r="C27" s="5"/>
    </row>
    <row r="28" spans="1:3" x14ac:dyDescent="0.2">
      <c r="A28" s="4"/>
      <c r="B28" s="7"/>
      <c r="C28" s="5"/>
    </row>
    <row r="29" spans="1:3" x14ac:dyDescent="0.2">
      <c r="A29" s="4"/>
      <c r="B29" s="7"/>
      <c r="C29" s="5"/>
    </row>
    <row r="30" spans="1:3" x14ac:dyDescent="0.2">
      <c r="A30" s="4"/>
      <c r="B30" s="7"/>
      <c r="C30" s="5"/>
    </row>
    <row r="31" spans="1:3" x14ac:dyDescent="0.2">
      <c r="A31" s="4"/>
      <c r="B31" s="7"/>
      <c r="C31" s="5"/>
    </row>
    <row r="32" spans="1:3" x14ac:dyDescent="0.2">
      <c r="A32" s="4"/>
      <c r="B32" s="7"/>
      <c r="C32" s="5"/>
    </row>
    <row r="33" spans="1:3" x14ac:dyDescent="0.2">
      <c r="A33" s="4"/>
      <c r="B33" s="7"/>
      <c r="C33" s="5"/>
    </row>
    <row r="34" spans="1:3" x14ac:dyDescent="0.2">
      <c r="A34" s="4"/>
      <c r="B34" s="7"/>
      <c r="C34" s="5"/>
    </row>
    <row r="35" spans="1:3" x14ac:dyDescent="0.2">
      <c r="A35" s="4"/>
      <c r="B35" s="7"/>
      <c r="C35" s="5"/>
    </row>
    <row r="36" spans="1:3" x14ac:dyDescent="0.2">
      <c r="A36" s="4"/>
      <c r="B36" s="7"/>
      <c r="C36" s="5"/>
    </row>
    <row r="37" spans="1:3" x14ac:dyDescent="0.2">
      <c r="A37" s="4"/>
      <c r="B37" s="7"/>
      <c r="C37" s="5"/>
    </row>
    <row r="38" spans="1:3" x14ac:dyDescent="0.2">
      <c r="A38" s="4"/>
      <c r="B38" s="7"/>
      <c r="C38" s="5"/>
    </row>
    <row r="39" spans="1:3" x14ac:dyDescent="0.2">
      <c r="A39" s="4"/>
      <c r="B39" s="7"/>
      <c r="C39" s="5"/>
    </row>
    <row r="40" spans="1:3" x14ac:dyDescent="0.2">
      <c r="A40" s="4"/>
      <c r="B40" s="7"/>
      <c r="C40" s="5"/>
    </row>
    <row r="41" spans="1:3" x14ac:dyDescent="0.2">
      <c r="A41" s="4"/>
      <c r="B41" s="7"/>
      <c r="C41" s="5"/>
    </row>
    <row r="42" spans="1:3" x14ac:dyDescent="0.2">
      <c r="A42" s="4"/>
      <c r="B42" s="7"/>
      <c r="C42" s="5"/>
    </row>
    <row r="43" spans="1:3" x14ac:dyDescent="0.2">
      <c r="A43" s="4"/>
      <c r="B43" s="7"/>
      <c r="C43" s="5"/>
    </row>
    <row r="44" spans="1:3" x14ac:dyDescent="0.2">
      <c r="A44" s="4"/>
      <c r="B44" s="7"/>
      <c r="C44" s="5"/>
    </row>
    <row r="45" spans="1:3" x14ac:dyDescent="0.2">
      <c r="A45" s="4"/>
      <c r="B45" s="7"/>
      <c r="C45" s="5"/>
    </row>
    <row r="46" spans="1:3" x14ac:dyDescent="0.2">
      <c r="A46" s="4"/>
      <c r="B46" s="7"/>
      <c r="C46" s="5"/>
    </row>
    <row r="47" spans="1:3" x14ac:dyDescent="0.2">
      <c r="A47" s="4"/>
      <c r="B47" s="7"/>
      <c r="C47" s="5"/>
    </row>
    <row r="48" spans="1:3" x14ac:dyDescent="0.2">
      <c r="A48" s="4"/>
      <c r="B48" s="7"/>
      <c r="C48" s="5"/>
    </row>
    <row r="49" spans="1:3" x14ac:dyDescent="0.2">
      <c r="A49" s="4"/>
      <c r="B49" s="7"/>
      <c r="C49" s="5"/>
    </row>
    <row r="50" spans="1:3" x14ac:dyDescent="0.2">
      <c r="A50" s="4"/>
      <c r="B50" s="7"/>
      <c r="C50" s="5"/>
    </row>
    <row r="51" spans="1:3" x14ac:dyDescent="0.2">
      <c r="A51" s="4"/>
      <c r="B51" s="7"/>
      <c r="C51" s="5"/>
    </row>
    <row r="52" spans="1:3" x14ac:dyDescent="0.2">
      <c r="A52" s="4"/>
      <c r="B52" s="7"/>
      <c r="C52" s="5"/>
    </row>
    <row r="53" spans="1:3" x14ac:dyDescent="0.2">
      <c r="A53" s="4"/>
      <c r="B53" s="7"/>
      <c r="C53" s="5"/>
    </row>
    <row r="54" spans="1:3" x14ac:dyDescent="0.2">
      <c r="A54" s="4"/>
      <c r="B54" s="7"/>
      <c r="C54" s="5"/>
    </row>
    <row r="55" spans="1:3" x14ac:dyDescent="0.2">
      <c r="A55" s="4"/>
      <c r="B55" s="7"/>
      <c r="C55" s="5"/>
    </row>
    <row r="56" spans="1:3" x14ac:dyDescent="0.2">
      <c r="A56" s="4"/>
      <c r="B56" s="7"/>
      <c r="C56" s="5"/>
    </row>
    <row r="57" spans="1:3" x14ac:dyDescent="0.2">
      <c r="A57" s="4"/>
      <c r="B57" s="7"/>
      <c r="C57" s="5"/>
    </row>
    <row r="58" spans="1:3" x14ac:dyDescent="0.2">
      <c r="A58" s="4"/>
      <c r="B58" s="7"/>
      <c r="C58" s="5"/>
    </row>
    <row r="59" spans="1:3" x14ac:dyDescent="0.2">
      <c r="A59" s="4"/>
      <c r="B59" s="7"/>
      <c r="C59" s="5"/>
    </row>
    <row r="60" spans="1:3" x14ac:dyDescent="0.2">
      <c r="A60" s="4"/>
      <c r="B60" s="7"/>
      <c r="C60" s="5"/>
    </row>
    <row r="61" spans="1:3" x14ac:dyDescent="0.2">
      <c r="A61" s="4"/>
      <c r="B61" s="7"/>
      <c r="C61" s="5"/>
    </row>
    <row r="62" spans="1:3" x14ac:dyDescent="0.2">
      <c r="A62" s="4"/>
      <c r="B62" s="7"/>
      <c r="C62" s="5"/>
    </row>
    <row r="63" spans="1:3" x14ac:dyDescent="0.2">
      <c r="A63" s="4"/>
      <c r="B63" s="7"/>
      <c r="C63" s="5"/>
    </row>
    <row r="64" spans="1:3" x14ac:dyDescent="0.2">
      <c r="A64" s="4"/>
      <c r="B64" s="7"/>
      <c r="C64" s="5"/>
    </row>
    <row r="65" spans="1:3" x14ac:dyDescent="0.2">
      <c r="A65" s="4"/>
      <c r="B65" s="7"/>
      <c r="C65" s="5"/>
    </row>
    <row r="66" spans="1:3" x14ac:dyDescent="0.2">
      <c r="A66" s="4"/>
      <c r="B66" s="7"/>
      <c r="C66" s="5"/>
    </row>
    <row r="67" spans="1:3" x14ac:dyDescent="0.2">
      <c r="A67" s="4"/>
      <c r="B67" s="7"/>
      <c r="C67" s="5"/>
    </row>
    <row r="68" spans="1:3" x14ac:dyDescent="0.2">
      <c r="A68" s="4"/>
      <c r="B68" s="7"/>
      <c r="C68" s="5"/>
    </row>
    <row r="69" spans="1:3" x14ac:dyDescent="0.2">
      <c r="A69" s="4"/>
      <c r="B69" s="7"/>
      <c r="C69" s="5"/>
    </row>
    <row r="70" spans="1:3" x14ac:dyDescent="0.2">
      <c r="A70" s="4"/>
      <c r="B70" s="7"/>
      <c r="C70" s="5"/>
    </row>
    <row r="71" spans="1:3" x14ac:dyDescent="0.2">
      <c r="A71" s="4"/>
      <c r="B71" s="7"/>
      <c r="C71" s="5"/>
    </row>
    <row r="72" spans="1:3" x14ac:dyDescent="0.2">
      <c r="A72" s="4"/>
      <c r="B72" s="7"/>
      <c r="C72" s="5"/>
    </row>
    <row r="73" spans="1:3" x14ac:dyDescent="0.2">
      <c r="A73" s="4"/>
      <c r="B73" s="7"/>
      <c r="C73" s="5"/>
    </row>
    <row r="74" spans="1:3" x14ac:dyDescent="0.2">
      <c r="A74" s="4"/>
      <c r="B74" s="7"/>
      <c r="C74" s="5"/>
    </row>
    <row r="75" spans="1:3" x14ac:dyDescent="0.2">
      <c r="A75" s="4"/>
      <c r="B75" s="7"/>
      <c r="C75" s="5"/>
    </row>
    <row r="76" spans="1:3" x14ac:dyDescent="0.2">
      <c r="A76" s="4"/>
      <c r="B76" s="7"/>
      <c r="C76" s="5"/>
    </row>
    <row r="77" spans="1:3" x14ac:dyDescent="0.2">
      <c r="A77" s="4"/>
      <c r="B77" s="7"/>
      <c r="C77" s="5"/>
    </row>
    <row r="78" spans="1:3" x14ac:dyDescent="0.2">
      <c r="A78" s="4"/>
      <c r="B78" s="7"/>
      <c r="C78" s="5"/>
    </row>
    <row r="79" spans="1:3" x14ac:dyDescent="0.2">
      <c r="A79" s="4"/>
      <c r="B79" s="7"/>
      <c r="C79" s="5"/>
    </row>
    <row r="80" spans="1:3" x14ac:dyDescent="0.2">
      <c r="A80" s="4"/>
      <c r="B80" s="7"/>
      <c r="C80" s="5"/>
    </row>
    <row r="81" spans="1:3" x14ac:dyDescent="0.2">
      <c r="A81" s="4"/>
      <c r="B81" s="7"/>
      <c r="C81" s="5"/>
    </row>
    <row r="82" spans="1:3" x14ac:dyDescent="0.2">
      <c r="A82" s="4"/>
      <c r="B82" s="7"/>
      <c r="C82" s="5"/>
    </row>
    <row r="83" spans="1:3" x14ac:dyDescent="0.2">
      <c r="A83" s="4"/>
      <c r="B83" s="7"/>
      <c r="C83" s="5"/>
    </row>
    <row r="84" spans="1:3" x14ac:dyDescent="0.2">
      <c r="A84" s="4"/>
      <c r="B84" s="7"/>
      <c r="C84" s="5"/>
    </row>
    <row r="85" spans="1:3" x14ac:dyDescent="0.2">
      <c r="A85" s="4"/>
      <c r="B85" s="7"/>
      <c r="C85" s="5"/>
    </row>
    <row r="86" spans="1:3" x14ac:dyDescent="0.2">
      <c r="A86" s="4"/>
      <c r="B86" s="7"/>
      <c r="C86" s="5"/>
    </row>
    <row r="87" spans="1:3" x14ac:dyDescent="0.2">
      <c r="A87" s="4"/>
      <c r="B87" s="7"/>
      <c r="C87" s="5"/>
    </row>
    <row r="88" spans="1:3" x14ac:dyDescent="0.2">
      <c r="A88" s="4"/>
      <c r="B88" s="7"/>
      <c r="C88" s="5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>
    <oddHeader>&amp;C&amp;14Lista articoli&amp;R&amp;"Arial,Corsivo"&amp;11&amp;U&amp;A</oddHeader>
    <oddFooter>&amp;LAggiornato al 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Modulo ordinazione</vt:lpstr>
      <vt:lpstr>r</vt:lpstr>
      <vt:lpstr>dati</vt:lpstr>
      <vt:lpstr>pausa caffè</vt:lpstr>
      <vt:lpstr>aperitivo</vt:lpstr>
      <vt:lpstr>business lunch</vt:lpstr>
      <vt:lpstr>menu speciale</vt:lpstr>
      <vt:lpstr>All day</vt:lpstr>
      <vt:lpstr>o</vt:lpstr>
      <vt:lpstr>'All day'!Print_Area</vt:lpstr>
      <vt:lpstr>aperitivo!Print_Area</vt:lpstr>
      <vt:lpstr>'business lunch'!Print_Area</vt:lpstr>
      <vt:lpstr>'menu speciale'!Print_Area</vt:lpstr>
      <vt:lpstr>'Modulo ordinazione'!Print_Area</vt:lpstr>
      <vt:lpstr>o!Print_Area</vt:lpstr>
      <vt:lpstr>'pausa caffè'!Print_Area</vt:lpstr>
      <vt:lpstr>'r'!Print_Area</vt:lpstr>
    </vt:vector>
  </TitlesOfParts>
  <Company>Mikron SA Agno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Casasopra Edoardo</dc:creator>
  <cp:lastModifiedBy>Casasopra Edoardo</cp:lastModifiedBy>
  <cp:lastPrinted>2021-03-30T12:17:59Z</cp:lastPrinted>
  <dcterms:created xsi:type="dcterms:W3CDTF">2005-07-15T13:49:42Z</dcterms:created>
  <dcterms:modified xsi:type="dcterms:W3CDTF">2021-04-22T13:28:09Z</dcterms:modified>
</cp:coreProperties>
</file>